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<sst xmlns="http://schemas.openxmlformats.org/spreadsheetml/2006/main" count="74" uniqueCount="51">
  <si>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2021 WEST COAST CHALLENGE TOURNAMENT REGISTRATION FORM</t>
  </si>
  <si>
    <r>
      <t xml:space="preserve">If registering 'single' players please add the names in area provided below.  'Player avg' is REQUIRED.  Select 'WCC Master' if applicable and select 8-ball and/or 9-ball competition(s).  There is a </t>
    </r>
    <r>
      <rPr>
        <sz val="10"/>
        <color indexed="10"/>
        <rFont val="Calibri"/>
        <family val="2"/>
      </rPr>
      <t>$10 DISCOUNT</t>
    </r>
    <r>
      <rPr>
        <sz val="10"/>
        <color indexed="30"/>
        <rFont val="Calibri"/>
        <family val="2"/>
      </rPr>
      <t xml:space="preserve"> if playing in both singles events - 8-ball and 9-ball.</t>
    </r>
  </si>
  <si>
    <t>Costs will be calculated below.Please make sure the player checkboxes are correctly selected and you have a NAME in the  player field.</t>
  </si>
  <si>
    <t>SINGLE PLAYERS</t>
  </si>
  <si>
    <t>Players</t>
  </si>
  <si>
    <t>Player AVG</t>
  </si>
  <si>
    <t>WCC MASTER</t>
  </si>
  <si>
    <t>8 Ball</t>
  </si>
  <si>
    <t>9 Ball</t>
  </si>
  <si>
    <t>Player Totals</t>
  </si>
  <si>
    <t>2 Comp Disc</t>
  </si>
  <si>
    <t>Player Name 1</t>
  </si>
  <si>
    <t>Player Name 2</t>
  </si>
  <si>
    <t>Player Name 3</t>
  </si>
  <si>
    <t>Player Name 4</t>
  </si>
  <si>
    <t>Player Name 5</t>
  </si>
  <si>
    <t>Player Name 6</t>
  </si>
  <si>
    <t>Player Name 7</t>
  </si>
  <si>
    <t>Player Name 8</t>
  </si>
  <si>
    <t>Singles Total Entries</t>
  </si>
  <si>
    <t xml:space="preserve"> Registering Player's email :</t>
  </si>
  <si>
    <t>(required)</t>
  </si>
  <si>
    <t>League Organization</t>
  </si>
  <si>
    <t xml:space="preserve">Registering Player's phone : </t>
  </si>
  <si>
    <t xml:space="preserve"> LEAGUE COORDINATOR'S NAME :</t>
  </si>
  <si>
    <t>LEAGUE COORDINATOR'S PHONE :</t>
  </si>
  <si>
    <t>Select team entry type</t>
  </si>
  <si>
    <t>TEAM EVENT</t>
  </si>
  <si>
    <t>Original Team Name:</t>
  </si>
  <si>
    <t>FEE $</t>
  </si>
  <si>
    <t>Tournament Team Name :</t>
  </si>
  <si>
    <t>Captain's Name :</t>
  </si>
  <si>
    <t>Captain's Email :</t>
  </si>
  <si>
    <t>ENTRY SUMMARY</t>
  </si>
  <si>
    <t>Captain's Phone :</t>
  </si>
  <si>
    <t xml:space="preserve"> # SINGLE PLAYERS</t>
  </si>
  <si>
    <t># 8-BALL ENTRANTS</t>
  </si>
  <si>
    <t>x</t>
  </si>
  <si>
    <t># 9-BALL ENTRANTS</t>
  </si>
  <si>
    <r>
      <t>Team Roster (5 (</t>
    </r>
    <r>
      <rPr>
        <b/>
        <i/>
        <sz val="14"/>
        <color indexed="9"/>
        <rFont val="Calibri"/>
        <family val="2"/>
      </rPr>
      <t>4 women's team</t>
    </r>
    <r>
      <rPr>
        <b/>
        <sz val="14"/>
        <color indexed="9"/>
        <rFont val="Calibri"/>
        <family val="2"/>
      </rPr>
      <t>) Min., 8 Max on a team)</t>
    </r>
  </si>
  <si>
    <t>Orig Team Player 1</t>
  </si>
  <si>
    <t>At least 2  ORIGINAL TEAM MEMBERS must play all rounds of team play</t>
  </si>
  <si>
    <t>TEAM ROSTER SIZE</t>
  </si>
  <si>
    <t>Orig Team Player 2</t>
  </si>
  <si>
    <t>Singles Total</t>
  </si>
  <si>
    <t>*GOLD DIVISION TEAMS may have up to 2 Master Players on their roster.  If both Master Players chose to shoot in the same round a 10 BALL TOTAL SPOT will be given to their opposing team*  All other team matches are played heads-up (no handicaps) - all divisions.</t>
  </si>
  <si>
    <t>Team Total</t>
  </si>
  <si>
    <t>TOTAL ENTRIES DUE :</t>
  </si>
  <si>
    <t>** Fill out registration form BEFORE you print it out in order for all totals and discounts to calculate properly **</t>
  </si>
  <si>
    <r>
      <t xml:space="preserve">COPY OF THIS COMPLETED REGISTRATION FORM </t>
    </r>
    <r>
      <rPr>
        <b/>
        <sz val="18"/>
        <color indexed="10"/>
        <rFont val="Calibri"/>
        <family val="2"/>
      </rPr>
      <t>ALONG WITH YOUR LEAGUE TEAM &amp; SINGLE'S STATS</t>
    </r>
    <r>
      <rPr>
        <b/>
        <sz val="18"/>
        <color indexed="8"/>
        <rFont val="Calibri"/>
        <family val="2"/>
      </rPr>
      <t xml:space="preserve"> </t>
    </r>
    <r>
      <rPr>
        <b/>
        <u val="single"/>
        <sz val="18"/>
        <color indexed="8"/>
        <rFont val="Calibri"/>
        <family val="2"/>
      </rPr>
      <t>MUST BE INCLUDED WITH PAID ENTRY</t>
    </r>
    <r>
      <rPr>
        <b/>
        <sz val="18"/>
        <color indexed="8"/>
        <rFont val="Calibri"/>
        <family val="2"/>
      </rPr>
      <t xml:space="preserve"> IN ORDER TO BE CONSIDERED REGISTERED</t>
    </r>
  </si>
  <si>
    <r>
      <rPr>
        <sz val="12"/>
        <color indexed="8"/>
        <rFont val="Calibri"/>
        <family val="2"/>
      </rPr>
      <t>PLEASE MAIL U.S. CASHIER CHECK / U.S. MONEY ORDER (ONLY) ENTRIES MADE PAYABLE TO:</t>
    </r>
    <r>
      <rPr>
        <sz val="11"/>
        <color theme="1"/>
        <rFont val="Calibri"/>
        <family val="2"/>
      </rPr>
      <t xml:space="preserve">  </t>
    </r>
    <r>
      <rPr>
        <b/>
        <sz val="18"/>
        <color indexed="8"/>
        <rFont val="Calibri"/>
        <family val="2"/>
      </rPr>
      <t>MVP, P O BOX 1973, BRADENTON, FL  34206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</si>
</sst>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.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egoe UI"/>
      <family val="2"/>
    </font>
    <font>
      <b/>
      <sz val="16"/>
      <color indexed="9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8"/>
      <name val="Arial"/>
      <family val="2"/>
    </font>
    <font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9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i/>
      <sz val="8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i/>
      <sz val="14"/>
      <name val="Calibri"/>
      <family val="2"/>
    </font>
    <font>
      <b/>
      <i/>
      <sz val="16"/>
      <color indexed="23"/>
      <name val="Calibri"/>
      <family val="2"/>
    </font>
    <font>
      <b/>
      <i/>
      <sz val="16"/>
      <color indexed="9"/>
      <name val="Calibri"/>
      <family val="2"/>
    </font>
    <font>
      <b/>
      <sz val="14"/>
      <color indexed="12"/>
      <name val="Calibri"/>
      <family val="2"/>
    </font>
    <font>
      <b/>
      <sz val="17"/>
      <color indexed="23"/>
      <name val="Calibri"/>
      <family val="2"/>
    </font>
    <font>
      <sz val="11"/>
      <color indexed="49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Calibri"/>
      <family val="2"/>
    </font>
    <font>
      <sz val="11"/>
      <color theme="0" tint="-0.4999699890613556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4"/>
      <color theme="0"/>
      <name val="Calibri"/>
      <family val="2"/>
    </font>
    <font>
      <b/>
      <i/>
      <sz val="12"/>
      <color theme="0"/>
      <name val="Calibri"/>
      <family val="2"/>
    </font>
    <font>
      <b/>
      <i/>
      <sz val="8"/>
      <color theme="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1"/>
      <color theme="2" tint="-0.4999699890613556"/>
      <name val="Calibri"/>
      <family val="2"/>
    </font>
    <font>
      <b/>
      <i/>
      <sz val="16"/>
      <color theme="2" tint="-0.4999699890613556"/>
      <name val="Calibri"/>
      <family val="2"/>
    </font>
    <font>
      <b/>
      <i/>
      <sz val="16"/>
      <color theme="0"/>
      <name val="Calibri"/>
      <family val="2"/>
    </font>
    <font>
      <b/>
      <sz val="16"/>
      <color theme="1"/>
      <name val="Calibri"/>
      <family val="2"/>
    </font>
    <font>
      <b/>
      <sz val="17"/>
      <color theme="2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theme="0"/>
      <name val="Calibri"/>
      <family val="2"/>
    </font>
    <font>
      <sz val="9"/>
      <color theme="1" tint="0.04998999834060669"/>
      <name val="Calibri"/>
      <family val="2"/>
    </font>
    <font>
      <b/>
      <sz val="16"/>
      <color theme="0"/>
      <name val="Calibri"/>
      <family val="2"/>
    </font>
    <font>
      <sz val="10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97DC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6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79" fillId="33" borderId="0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5" fillId="33" borderId="11" xfId="0" applyFont="1" applyFill="1" applyBorder="1" applyAlignment="1" applyProtection="1">
      <alignment horizontal="center" vertical="center"/>
      <protection/>
    </xf>
    <xf numFmtId="0" fontId="80" fillId="34" borderId="11" xfId="0" applyFont="1" applyFill="1" applyBorder="1" applyAlignment="1" applyProtection="1">
      <alignment horizontal="center" vertical="center" wrapText="1"/>
      <protection/>
    </xf>
    <xf numFmtId="0" fontId="81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82" fillId="35" borderId="10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8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64" fontId="83" fillId="36" borderId="11" xfId="0" applyNumberFormat="1" applyFont="1" applyFill="1" applyBorder="1" applyAlignment="1" applyProtection="1">
      <alignment horizontal="center" vertical="center"/>
      <protection/>
    </xf>
    <xf numFmtId="44" fontId="0" fillId="36" borderId="11" xfId="0" applyNumberFormat="1" applyFill="1" applyBorder="1" applyAlignment="1" applyProtection="1">
      <alignment horizontal="center" vertical="center"/>
      <protection/>
    </xf>
    <xf numFmtId="164" fontId="84" fillId="36" borderId="11" xfId="0" applyNumberFormat="1" applyFont="1" applyFill="1" applyBorder="1" applyAlignment="1" applyProtection="1">
      <alignment horizontal="center" vertical="center"/>
      <protection/>
    </xf>
    <xf numFmtId="0" fontId="82" fillId="35" borderId="12" xfId="0" applyFont="1" applyFill="1" applyBorder="1" applyAlignment="1" applyProtection="1">
      <alignment horizontal="left" vertical="center"/>
      <protection locked="0"/>
    </xf>
    <xf numFmtId="44" fontId="85" fillId="37" borderId="13" xfId="0" applyNumberFormat="1" applyFont="1" applyFill="1" applyBorder="1" applyAlignment="1" applyProtection="1">
      <alignment horizontal="center" vertical="center"/>
      <protection/>
    </xf>
    <xf numFmtId="0" fontId="86" fillId="36" borderId="11" xfId="0" applyFont="1" applyFill="1" applyBorder="1" applyAlignment="1" applyProtection="1">
      <alignment horizontal="right" vertical="center"/>
      <protection/>
    </xf>
    <xf numFmtId="0" fontId="71" fillId="35" borderId="11" xfId="52" applyFill="1" applyBorder="1" applyAlignment="1" applyProtection="1">
      <alignment/>
      <protection locked="0"/>
    </xf>
    <xf numFmtId="0" fontId="87" fillId="36" borderId="0" xfId="0" applyFont="1" applyFill="1" applyBorder="1" applyAlignment="1" applyProtection="1">
      <alignment horizontal="left" indent="1"/>
      <protection locked="0"/>
    </xf>
    <xf numFmtId="0" fontId="0" fillId="36" borderId="0" xfId="0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/>
      <protection locked="0"/>
    </xf>
    <xf numFmtId="0" fontId="86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indent="1"/>
      <protection/>
    </xf>
    <xf numFmtId="0" fontId="89" fillId="36" borderId="0" xfId="0" applyFont="1" applyFill="1" applyBorder="1" applyAlignment="1" applyProtection="1">
      <alignment horizontal="left" indent="1"/>
      <protection/>
    </xf>
    <xf numFmtId="0" fontId="78" fillId="0" borderId="0" xfId="0" applyFont="1" applyAlignment="1" applyProtection="1">
      <alignment/>
      <protection/>
    </xf>
    <xf numFmtId="0" fontId="90" fillId="36" borderId="11" xfId="0" applyFont="1" applyFill="1" applyBorder="1" applyAlignment="1" applyProtection="1">
      <alignment horizontal="right" vertical="center"/>
      <protection/>
    </xf>
    <xf numFmtId="0" fontId="91" fillId="36" borderId="11" xfId="0" applyFont="1" applyFill="1" applyBorder="1" applyAlignment="1" applyProtection="1">
      <alignment horizontal="right" vertical="center"/>
      <protection/>
    </xf>
    <xf numFmtId="0" fontId="91" fillId="36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 locked="0"/>
    </xf>
    <xf numFmtId="0" fontId="26" fillId="36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/>
      <protection locked="0"/>
    </xf>
    <xf numFmtId="0" fontId="28" fillId="36" borderId="0" xfId="0" applyFont="1" applyFill="1" applyBorder="1" applyAlignment="1" applyProtection="1">
      <alignment horizontal="left" indent="1"/>
      <protection locked="0"/>
    </xf>
    <xf numFmtId="0" fontId="27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62" fillId="36" borderId="0" xfId="0" applyFont="1" applyFill="1" applyBorder="1" applyAlignment="1" applyProtection="1" quotePrefix="1">
      <alignment horizontal="right" vertical="center" indent="2"/>
      <protection/>
    </xf>
    <xf numFmtId="0" fontId="77" fillId="0" borderId="0" xfId="0" applyFont="1" applyAlignment="1" applyProtection="1">
      <alignment/>
      <protection/>
    </xf>
    <xf numFmtId="0" fontId="30" fillId="36" borderId="0" xfId="0" applyFont="1" applyFill="1" applyBorder="1" applyAlignment="1" applyProtection="1" quotePrefix="1">
      <alignment horizontal="right" vertical="center" indent="2"/>
      <protection/>
    </xf>
    <xf numFmtId="0" fontId="28" fillId="0" borderId="0" xfId="0" applyFont="1" applyAlignment="1" applyProtection="1">
      <alignment horizontal="center" vertical="top"/>
      <protection/>
    </xf>
    <xf numFmtId="0" fontId="30" fillId="36" borderId="0" xfId="0" applyFont="1" applyFill="1" applyBorder="1" applyAlignment="1" applyProtection="1" quotePrefix="1">
      <alignment horizontal="left" vertical="center" indent="1"/>
      <protection hidden="1"/>
    </xf>
    <xf numFmtId="0" fontId="30" fillId="0" borderId="0" xfId="0" applyFont="1" applyAlignment="1" applyProtection="1">
      <alignment/>
      <protection/>
    </xf>
    <xf numFmtId="0" fontId="30" fillId="36" borderId="0" xfId="0" applyFont="1" applyFill="1" applyBorder="1" applyAlignment="1" applyProtection="1">
      <alignment horizontal="left" inden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92" fillId="33" borderId="0" xfId="0" applyFont="1" applyFill="1" applyBorder="1" applyAlignment="1" applyProtection="1">
      <alignment horizontal="left" vertical="center" indent="1"/>
      <protection/>
    </xf>
    <xf numFmtId="2" fontId="87" fillId="37" borderId="11" xfId="0" applyNumberFormat="1" applyFont="1" applyFill="1" applyBorder="1" applyAlignment="1" applyProtection="1">
      <alignment horizontal="center" vertical="center"/>
      <protection/>
    </xf>
    <xf numFmtId="0" fontId="93" fillId="33" borderId="0" xfId="0" applyFont="1" applyFill="1" applyBorder="1" applyAlignment="1" applyProtection="1">
      <alignment horizontal="left" vertical="center" indent="1"/>
      <protection/>
    </xf>
    <xf numFmtId="2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35" borderId="11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9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right"/>
      <protection/>
    </xf>
    <xf numFmtId="0" fontId="62" fillId="0" borderId="0" xfId="0" applyFont="1" applyAlignment="1" applyProtection="1">
      <alignment horizontal="center"/>
      <protection/>
    </xf>
    <xf numFmtId="0" fontId="95" fillId="0" borderId="0" xfId="0" applyFont="1" applyAlignment="1" applyProtection="1">
      <alignment/>
      <protection/>
    </xf>
    <xf numFmtId="0" fontId="96" fillId="38" borderId="11" xfId="0" applyFont="1" applyFill="1" applyBorder="1" applyAlignment="1" applyProtection="1">
      <alignment horizontal="center" vertical="center" wrapText="1"/>
      <protection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Fill="1" applyBorder="1" applyAlignment="1" applyProtection="1">
      <alignment horizontal="left" vertical="center" indent="1"/>
      <protection/>
    </xf>
    <xf numFmtId="0" fontId="0" fillId="35" borderId="11" xfId="0" applyFill="1" applyBorder="1" applyAlignment="1" applyProtection="1">
      <alignment/>
      <protection locked="0"/>
    </xf>
    <xf numFmtId="165" fontId="0" fillId="36" borderId="0" xfId="0" applyNumberFormat="1" applyFill="1" applyBorder="1" applyAlignment="1" applyProtection="1">
      <alignment horizontal="center" vertical="center"/>
      <protection locked="0"/>
    </xf>
    <xf numFmtId="0" fontId="83" fillId="36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>
      <alignment horizontal="center"/>
    </xf>
    <xf numFmtId="0" fontId="0" fillId="0" borderId="17" xfId="0" applyFill="1" applyBorder="1" applyAlignment="1" applyProtection="1">
      <alignment horizontal="left" vertical="center" indent="1"/>
      <protection/>
    </xf>
    <xf numFmtId="165" fontId="0" fillId="36" borderId="18" xfId="0" applyNumberFormat="1" applyFill="1" applyBorder="1" applyAlignment="1" applyProtection="1">
      <alignment horizontal="center" vertical="center"/>
      <protection locked="0"/>
    </xf>
    <xf numFmtId="0" fontId="83" fillId="36" borderId="19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vertical="center" wrapText="1"/>
      <protection locked="0"/>
    </xf>
    <xf numFmtId="0" fontId="97" fillId="0" borderId="0" xfId="0" applyFont="1" applyAlignment="1" applyProtection="1">
      <alignment/>
      <protection/>
    </xf>
    <xf numFmtId="0" fontId="0" fillId="35" borderId="1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98" fillId="0" borderId="0" xfId="0" applyFont="1" applyFill="1" applyBorder="1" applyAlignment="1" applyProtection="1">
      <alignment horizontal="center" vertical="center"/>
      <protection/>
    </xf>
    <xf numFmtId="0" fontId="99" fillId="0" borderId="0" xfId="0" applyFont="1" applyFill="1" applyBorder="1" applyAlignment="1" applyProtection="1">
      <alignment horizontal="center" vertical="center"/>
      <protection/>
    </xf>
    <xf numFmtId="164" fontId="100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 locked="0"/>
    </xf>
    <xf numFmtId="165" fontId="97" fillId="0" borderId="0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 applyProtection="1">
      <alignment vertical="center"/>
      <protection locked="0"/>
    </xf>
    <xf numFmtId="0" fontId="102" fillId="0" borderId="0" xfId="0" applyFont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165" fontId="0" fillId="37" borderId="11" xfId="0" applyNumberForma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left" indent="1"/>
      <protection locked="0"/>
    </xf>
    <xf numFmtId="0" fontId="27" fillId="36" borderId="0" xfId="0" applyFont="1" applyFill="1" applyBorder="1" applyAlignment="1" applyProtection="1">
      <alignment horizontal="left" indent="1"/>
      <protection locked="0"/>
    </xf>
    <xf numFmtId="0" fontId="65" fillId="36" borderId="0" xfId="0" applyFont="1" applyFill="1" applyBorder="1" applyAlignment="1" applyProtection="1" quotePrefix="1">
      <alignment horizontal="left" vertical="center" indent="2"/>
      <protection locked="0"/>
    </xf>
    <xf numFmtId="0" fontId="62" fillId="36" borderId="0" xfId="0" applyFont="1" applyFill="1" applyBorder="1" applyAlignment="1" applyProtection="1" quotePrefix="1">
      <alignment horizontal="left" vertical="center" indent="1"/>
      <protection hidden="1" locked="0"/>
    </xf>
    <xf numFmtId="0" fontId="65" fillId="36" borderId="0" xfId="0" applyFont="1" applyFill="1" applyBorder="1" applyAlignment="1" applyProtection="1">
      <alignment horizontal="left" indent="1"/>
      <protection locked="0"/>
    </xf>
    <xf numFmtId="0" fontId="65" fillId="0" borderId="0" xfId="0" applyFont="1" applyAlignment="1" applyProtection="1">
      <alignment/>
      <protection locked="0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87" fillId="0" borderId="18" xfId="0" applyFont="1" applyFill="1" applyBorder="1" applyAlignment="1" applyProtection="1">
      <alignment horizontal="center" wrapText="1"/>
      <protection/>
    </xf>
    <xf numFmtId="0" fontId="87" fillId="0" borderId="23" xfId="0" applyFont="1" applyFill="1" applyBorder="1" applyAlignment="1" applyProtection="1">
      <alignment horizontal="center" wrapText="1"/>
      <protection/>
    </xf>
    <xf numFmtId="0" fontId="87" fillId="0" borderId="19" xfId="0" applyFont="1" applyFill="1" applyBorder="1" applyAlignment="1" applyProtection="1">
      <alignment horizontal="center" wrapText="1"/>
      <protection/>
    </xf>
    <xf numFmtId="0" fontId="87" fillId="0" borderId="15" xfId="0" applyFont="1" applyFill="1" applyBorder="1" applyAlignment="1" applyProtection="1">
      <alignment horizontal="center" wrapText="1"/>
      <protection/>
    </xf>
    <xf numFmtId="0" fontId="87" fillId="0" borderId="10" xfId="0" applyFont="1" applyFill="1" applyBorder="1" applyAlignment="1" applyProtection="1">
      <alignment horizontal="center" wrapText="1"/>
      <protection/>
    </xf>
    <xf numFmtId="0" fontId="87" fillId="0" borderId="24" xfId="0" applyFont="1" applyFill="1" applyBorder="1" applyAlignment="1" applyProtection="1">
      <alignment horizontal="center" wrapText="1"/>
      <protection/>
    </xf>
    <xf numFmtId="164" fontId="27" fillId="0" borderId="25" xfId="0" applyNumberFormat="1" applyFont="1" applyFill="1" applyBorder="1" applyAlignment="1" applyProtection="1">
      <alignment horizontal="right" vertical="center"/>
      <protection/>
    </xf>
    <xf numFmtId="44" fontId="0" fillId="0" borderId="25" xfId="0" applyNumberFormat="1" applyFill="1" applyBorder="1" applyAlignment="1" applyProtection="1">
      <alignment horizontal="center" vertical="center"/>
      <protection/>
    </xf>
    <xf numFmtId="0" fontId="40" fillId="34" borderId="26" xfId="0" applyFont="1" applyFill="1" applyBorder="1" applyAlignment="1" applyProtection="1">
      <alignment horizontal="center" vertical="center"/>
      <protection/>
    </xf>
    <xf numFmtId="0" fontId="40" fillId="34" borderId="27" xfId="0" applyFont="1" applyFill="1" applyBorder="1" applyAlignment="1" applyProtection="1">
      <alignment horizontal="center" vertical="center"/>
      <protection/>
    </xf>
    <xf numFmtId="44" fontId="100" fillId="34" borderId="28" xfId="0" applyNumberFormat="1" applyFont="1" applyFill="1" applyBorder="1" applyAlignment="1" applyProtection="1">
      <alignment horizontal="center" vertical="center"/>
      <protection/>
    </xf>
    <xf numFmtId="44" fontId="100" fillId="34" borderId="29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Alignment="1">
      <alignment horizontal="center"/>
    </xf>
    <xf numFmtId="0" fontId="62" fillId="36" borderId="0" xfId="0" applyFont="1" applyFill="1" applyBorder="1" applyAlignment="1" applyProtection="1">
      <alignment horizontal="left" vertical="center" indent="1"/>
      <protection locked="0"/>
    </xf>
    <xf numFmtId="0" fontId="0" fillId="0" borderId="18" xfId="0" applyFont="1" applyFill="1" applyBorder="1" applyAlignment="1" applyProtection="1">
      <alignment horizontal="right" vertical="center" indent="1"/>
      <protection/>
    </xf>
    <xf numFmtId="0" fontId="0" fillId="0" borderId="23" xfId="0" applyFont="1" applyFill="1" applyBorder="1" applyAlignment="1" applyProtection="1">
      <alignment horizontal="right" vertical="center" indent="1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106" fillId="38" borderId="18" xfId="0" applyFont="1" applyFill="1" applyBorder="1" applyAlignment="1" applyProtection="1">
      <alignment horizontal="center" vertical="center"/>
      <protection/>
    </xf>
    <xf numFmtId="0" fontId="106" fillId="38" borderId="19" xfId="0" applyFont="1" applyFill="1" applyBorder="1" applyAlignment="1" applyProtection="1">
      <alignment horizontal="center" vertical="center"/>
      <protection/>
    </xf>
    <xf numFmtId="0" fontId="107" fillId="0" borderId="11" xfId="0" applyFont="1" applyFill="1" applyBorder="1" applyAlignment="1" applyProtection="1">
      <alignment horizontal="center" vertical="center" wrapText="1"/>
      <protection locked="0"/>
    </xf>
    <xf numFmtId="0" fontId="107" fillId="0" borderId="17" xfId="0" applyFont="1" applyFill="1" applyBorder="1" applyAlignment="1" applyProtection="1">
      <alignment horizontal="center" vertical="center" wrapText="1"/>
      <protection locked="0"/>
    </xf>
    <xf numFmtId="0" fontId="36" fillId="39" borderId="1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64" fontId="27" fillId="0" borderId="11" xfId="0" applyNumberFormat="1" applyFont="1" applyFill="1" applyBorder="1" applyAlignment="1" applyProtection="1">
      <alignment horizontal="right" vertical="center"/>
      <protection/>
    </xf>
    <xf numFmtId="44" fontId="0" fillId="0" borderId="11" xfId="0" applyNumberForma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36" fillId="39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 horizontal="center" vertical="center"/>
      <protection/>
    </xf>
    <xf numFmtId="0" fontId="21" fillId="36" borderId="0" xfId="0" applyFont="1" applyFill="1" applyBorder="1" applyAlignment="1" applyProtection="1">
      <alignment horizontal="center" vertical="center" wrapText="1"/>
      <protection locked="0"/>
    </xf>
    <xf numFmtId="0" fontId="82" fillId="35" borderId="31" xfId="0" applyFont="1" applyFill="1" applyBorder="1" applyAlignment="1" applyProtection="1">
      <alignment horizontal="center" vertical="center"/>
      <protection locked="0"/>
    </xf>
    <xf numFmtId="0" fontId="82" fillId="35" borderId="16" xfId="0" applyFont="1" applyFill="1" applyBorder="1" applyAlignment="1" applyProtection="1">
      <alignment horizontal="center" vertical="center"/>
      <protection locked="0"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77" fillId="35" borderId="11" xfId="0" applyFont="1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100" fillId="37" borderId="11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108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9" fillId="0" borderId="0" xfId="0" applyFont="1" applyFill="1" applyBorder="1" applyAlignment="1" applyProtection="1">
      <alignment horizontal="center" vertical="center" wrapText="1"/>
      <protection/>
    </xf>
    <xf numFmtId="0" fontId="95" fillId="0" borderId="0" xfId="0" applyFont="1" applyBorder="1" applyAlignment="1" applyProtection="1">
      <alignment horizontal="center" vertical="center" wrapText="1"/>
      <protection/>
    </xf>
    <xf numFmtId="0" fontId="11" fillId="4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 val="0"/>
        <i/>
        <color theme="9" tint="-0.24993999302387238"/>
      </font>
    </dxf>
    <dxf>
      <font>
        <b val="0"/>
        <i/>
        <color theme="4" tint="-0.24993999302387238"/>
      </font>
    </dxf>
    <dxf>
      <font>
        <color theme="0" tint="-0.24993999302387238"/>
      </font>
    </dxf>
    <dxf>
      <font>
        <color rgb="FFFF7C80"/>
      </font>
    </dxf>
    <dxf>
      <font>
        <b val="0"/>
        <i/>
        <color theme="4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b val="0"/>
        <i/>
        <color theme="4" tint="-0.24993999302387238"/>
      </font>
      <border/>
    </dxf>
    <dxf>
      <font>
        <color rgb="FFFF7C80"/>
      </font>
      <border/>
    </dxf>
    <dxf>
      <font>
        <b val="0"/>
        <i/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133350</xdr:rowOff>
    </xdr:from>
    <xdr:to>
      <xdr:col>14</xdr:col>
      <xdr:colOff>219075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335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18</xdr:row>
      <xdr:rowOff>85725</xdr:rowOff>
    </xdr:from>
    <xdr:to>
      <xdr:col>15</xdr:col>
      <xdr:colOff>238125</xdr:colOff>
      <xdr:row>27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4524375"/>
          <a:ext cx="20669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2"/>
  <sheetViews>
    <sheetView showGridLines="0" tabSelected="1" zoomScalePageLayoutView="0" workbookViewId="0" topLeftCell="A13">
      <selection activeCell="R39" sqref="R39"/>
    </sheetView>
  </sheetViews>
  <sheetFormatPr defaultColWidth="9.140625" defaultRowHeight="15"/>
  <cols>
    <col min="1" max="1" width="1.8515625" style="1" customWidth="1"/>
    <col min="2" max="2" width="27.421875" style="1" customWidth="1"/>
    <col min="3" max="3" width="47.28125" style="1" customWidth="1"/>
    <col min="4" max="4" width="12.00390625" style="1" customWidth="1"/>
    <col min="5" max="5" width="10.421875" style="1" customWidth="1"/>
    <col min="6" max="7" width="9.421875" style="1" customWidth="1"/>
    <col min="8" max="8" width="5.140625" style="1" customWidth="1"/>
    <col min="9" max="11" width="6.140625" style="1" hidden="1" customWidth="1"/>
    <col min="12" max="12" width="3.00390625" style="1" hidden="1" customWidth="1"/>
    <col min="13" max="13" width="15.57421875" style="1" customWidth="1"/>
    <col min="14" max="14" width="10.421875" style="1" customWidth="1"/>
    <col min="15" max="15" width="11.7109375" style="1" customWidth="1"/>
    <col min="16" max="16" width="10.421875" style="1" customWidth="1"/>
    <col min="17" max="18" width="9.140625" style="1" customWidth="1"/>
    <col min="19" max="16384" width="9.140625" style="1" customWidth="1"/>
  </cols>
  <sheetData>
    <row r="1" ht="15"/>
    <row r="2" spans="2:16" ht="15">
      <c r="B2" s="152" t="s">
        <v>0</v>
      </c>
      <c r="C2" s="152"/>
      <c r="D2" s="152"/>
      <c r="E2" s="152"/>
      <c r="F2" s="152"/>
      <c r="G2" s="152"/>
      <c r="M2" s="153"/>
      <c r="N2" s="153"/>
      <c r="O2" s="153"/>
      <c r="P2" s="153"/>
    </row>
    <row r="3" spans="2:16" ht="18.75" customHeight="1">
      <c r="B3" s="152"/>
      <c r="C3" s="152"/>
      <c r="D3" s="152"/>
      <c r="E3" s="152"/>
      <c r="F3" s="152"/>
      <c r="G3" s="152"/>
      <c r="M3" s="153"/>
      <c r="N3" s="153"/>
      <c r="O3" s="153"/>
      <c r="P3" s="153"/>
    </row>
    <row r="4" spans="2:16" ht="18.75" customHeight="1">
      <c r="B4" s="154" t="s">
        <v>1</v>
      </c>
      <c r="C4" s="154"/>
      <c r="D4" s="154"/>
      <c r="E4" s="154"/>
      <c r="F4" s="154"/>
      <c r="G4" s="154"/>
      <c r="M4" s="155" t="s">
        <v>2</v>
      </c>
      <c r="N4" s="155"/>
      <c r="O4" s="155"/>
      <c r="P4" s="155"/>
    </row>
    <row r="5" spans="2:16" ht="29.25" customHeight="1">
      <c r="B5" s="154"/>
      <c r="C5" s="154"/>
      <c r="D5" s="154"/>
      <c r="E5" s="154"/>
      <c r="F5" s="154"/>
      <c r="G5" s="154"/>
      <c r="M5" s="155"/>
      <c r="N5" s="155"/>
      <c r="O5" s="155"/>
      <c r="P5" s="155"/>
    </row>
    <row r="6" spans="2:16" ht="18.75" customHeight="1">
      <c r="B6" s="156" t="s">
        <v>3</v>
      </c>
      <c r="C6" s="156"/>
      <c r="D6" s="156"/>
      <c r="E6" s="156"/>
      <c r="F6" s="156"/>
      <c r="G6" s="156"/>
      <c r="M6" s="2">
        <v>100</v>
      </c>
      <c r="N6" s="2">
        <v>100</v>
      </c>
      <c r="O6" s="3"/>
      <c r="P6" s="3"/>
    </row>
    <row r="7" spans="2:16" ht="21" customHeight="1">
      <c r="B7" s="151" t="s">
        <v>4</v>
      </c>
      <c r="C7" s="151"/>
      <c r="D7" s="4" t="s">
        <v>5</v>
      </c>
      <c r="E7" s="4" t="s">
        <v>6</v>
      </c>
      <c r="F7" s="5" t="s">
        <v>7</v>
      </c>
      <c r="G7" s="5" t="s">
        <v>8</v>
      </c>
      <c r="M7" s="6" t="s">
        <v>7</v>
      </c>
      <c r="N7" s="6" t="s">
        <v>8</v>
      </c>
      <c r="O7" s="7" t="s">
        <v>9</v>
      </c>
      <c r="P7" s="8" t="s">
        <v>10</v>
      </c>
    </row>
    <row r="8" spans="2:16" ht="18" customHeight="1">
      <c r="B8" s="9" t="s">
        <v>11</v>
      </c>
      <c r="C8" s="10"/>
      <c r="D8" s="11">
        <v>4</v>
      </c>
      <c r="E8" s="12"/>
      <c r="F8" s="12"/>
      <c r="G8" s="12"/>
      <c r="J8" s="13" t="b">
        <v>0</v>
      </c>
      <c r="K8" s="13" t="b">
        <v>0</v>
      </c>
      <c r="M8" s="14">
        <f>IF(AND(J8=TRUE,C8&lt;&gt;""),$M$6,0)</f>
        <v>0</v>
      </c>
      <c r="N8" s="14">
        <f>IF(AND(K8=TRUE,C8&lt;&gt;""),$N$6,0)</f>
        <v>0</v>
      </c>
      <c r="O8" s="15">
        <f>SUM(M8+N8)+P8</f>
        <v>0</v>
      </c>
      <c r="P8" s="16">
        <f>IF(AND(M8&gt;0,N8&gt;0),-10,0)</f>
        <v>0</v>
      </c>
    </row>
    <row r="9" spans="2:16" ht="18.75" customHeight="1">
      <c r="B9" s="9" t="s">
        <v>12</v>
      </c>
      <c r="C9" s="10"/>
      <c r="D9" s="11">
        <v>0</v>
      </c>
      <c r="E9" s="12"/>
      <c r="F9" s="12"/>
      <c r="G9" s="12"/>
      <c r="J9" s="13" t="b">
        <v>0</v>
      </c>
      <c r="K9" s="13" t="b">
        <v>0</v>
      </c>
      <c r="M9" s="14">
        <f>IF(AND(J9=TRUE,C9&lt;&gt;""),$M$6,0)</f>
        <v>0</v>
      </c>
      <c r="N9" s="14">
        <f aca="true" t="shared" si="0" ref="N9:N15">IF(AND(K9=TRUE,C9&lt;&gt;""),$N$6,0)</f>
        <v>0</v>
      </c>
      <c r="O9" s="15">
        <f aca="true" t="shared" si="1" ref="O9:O15">IF($H$30&lt;&gt;$G$34,SUM(M9+N9)+P9,0)</f>
        <v>0</v>
      </c>
      <c r="P9" s="16">
        <f aca="true" t="shared" si="2" ref="P9:P15">IF(AND(M9&gt;0,N9&gt;0),-10,0)</f>
        <v>0</v>
      </c>
    </row>
    <row r="10" spans="2:16" ht="18.75" customHeight="1">
      <c r="B10" s="9" t="s">
        <v>13</v>
      </c>
      <c r="C10" s="10"/>
      <c r="D10" s="11">
        <v>0</v>
      </c>
      <c r="E10" s="12"/>
      <c r="F10" s="12"/>
      <c r="G10" s="12"/>
      <c r="J10" s="13" t="b">
        <v>0</v>
      </c>
      <c r="K10" s="13" t="b">
        <v>0</v>
      </c>
      <c r="M10" s="14">
        <f aca="true" t="shared" si="3" ref="M10:M15">IF(AND(J10=TRUE,C10&lt;&gt;""),$M$6,0)</f>
        <v>0</v>
      </c>
      <c r="N10" s="14">
        <f t="shared" si="0"/>
        <v>0</v>
      </c>
      <c r="O10" s="15">
        <f t="shared" si="1"/>
        <v>0</v>
      </c>
      <c r="P10" s="16">
        <f t="shared" si="2"/>
        <v>0</v>
      </c>
    </row>
    <row r="11" spans="2:16" ht="18.75" customHeight="1">
      <c r="B11" s="9" t="s">
        <v>14</v>
      </c>
      <c r="C11" s="17"/>
      <c r="D11" s="11">
        <v>0</v>
      </c>
      <c r="E11" s="12"/>
      <c r="F11" s="12"/>
      <c r="G11" s="12"/>
      <c r="J11" s="13" t="b">
        <v>0</v>
      </c>
      <c r="K11" s="13" t="b">
        <v>0</v>
      </c>
      <c r="M11" s="14">
        <f t="shared" si="3"/>
        <v>0</v>
      </c>
      <c r="N11" s="14">
        <f t="shared" si="0"/>
        <v>0</v>
      </c>
      <c r="O11" s="15">
        <f t="shared" si="1"/>
        <v>0</v>
      </c>
      <c r="P11" s="16">
        <f t="shared" si="2"/>
        <v>0</v>
      </c>
    </row>
    <row r="12" spans="2:16" ht="18.75" customHeight="1">
      <c r="B12" s="9" t="s">
        <v>15</v>
      </c>
      <c r="C12" s="17"/>
      <c r="D12" s="11">
        <v>0</v>
      </c>
      <c r="E12" s="12"/>
      <c r="F12" s="12"/>
      <c r="G12" s="12"/>
      <c r="J12" s="13" t="b">
        <v>0</v>
      </c>
      <c r="K12" s="13" t="b">
        <v>0</v>
      </c>
      <c r="M12" s="14">
        <f t="shared" si="3"/>
        <v>0</v>
      </c>
      <c r="N12" s="14">
        <f t="shared" si="0"/>
        <v>0</v>
      </c>
      <c r="O12" s="15">
        <f t="shared" si="1"/>
        <v>0</v>
      </c>
      <c r="P12" s="16">
        <f t="shared" si="2"/>
        <v>0</v>
      </c>
    </row>
    <row r="13" spans="2:16" ht="18.75" customHeight="1">
      <c r="B13" s="9" t="s">
        <v>16</v>
      </c>
      <c r="C13" s="17"/>
      <c r="D13" s="11">
        <v>0</v>
      </c>
      <c r="E13" s="12"/>
      <c r="F13" s="12"/>
      <c r="G13" s="12"/>
      <c r="J13" s="13" t="b">
        <v>0</v>
      </c>
      <c r="K13" s="13" t="b">
        <v>0</v>
      </c>
      <c r="M13" s="14">
        <f t="shared" si="3"/>
        <v>0</v>
      </c>
      <c r="N13" s="14">
        <f t="shared" si="0"/>
        <v>0</v>
      </c>
      <c r="O13" s="15">
        <f t="shared" si="1"/>
        <v>0</v>
      </c>
      <c r="P13" s="16">
        <f t="shared" si="2"/>
        <v>0</v>
      </c>
    </row>
    <row r="14" spans="2:16" ht="18.75" customHeight="1">
      <c r="B14" s="9" t="s">
        <v>17</v>
      </c>
      <c r="C14" s="17"/>
      <c r="D14" s="11">
        <v>0</v>
      </c>
      <c r="E14" s="12"/>
      <c r="F14" s="12"/>
      <c r="G14" s="12"/>
      <c r="J14" s="13" t="b">
        <v>0</v>
      </c>
      <c r="K14" s="13" t="b">
        <v>0</v>
      </c>
      <c r="M14" s="14">
        <f t="shared" si="3"/>
        <v>0</v>
      </c>
      <c r="N14" s="14">
        <f t="shared" si="0"/>
        <v>0</v>
      </c>
      <c r="O14" s="15">
        <f t="shared" si="1"/>
        <v>0</v>
      </c>
      <c r="P14" s="16">
        <f t="shared" si="2"/>
        <v>0</v>
      </c>
    </row>
    <row r="15" spans="2:16" ht="18.75" customHeight="1">
      <c r="B15" s="9" t="s">
        <v>18</v>
      </c>
      <c r="C15" s="17"/>
      <c r="D15" s="11">
        <v>0</v>
      </c>
      <c r="E15" s="12"/>
      <c r="F15" s="12"/>
      <c r="G15" s="12"/>
      <c r="J15" s="13" t="b">
        <v>0</v>
      </c>
      <c r="K15" s="13" t="b">
        <v>0</v>
      </c>
      <c r="M15" s="14">
        <f t="shared" si="3"/>
        <v>0</v>
      </c>
      <c r="N15" s="14">
        <f t="shared" si="0"/>
        <v>0</v>
      </c>
      <c r="O15" s="15">
        <f t="shared" si="1"/>
        <v>0</v>
      </c>
      <c r="P15" s="16">
        <f t="shared" si="2"/>
        <v>0</v>
      </c>
    </row>
    <row r="16" spans="2:15" ht="26.25" customHeight="1">
      <c r="B16" s="140"/>
      <c r="C16" s="140"/>
      <c r="D16" s="140"/>
      <c r="E16" s="140"/>
      <c r="F16" s="140"/>
      <c r="G16" s="140"/>
      <c r="M16" s="141" t="s">
        <v>19</v>
      </c>
      <c r="N16" s="141"/>
      <c r="O16" s="18">
        <f>SUM(O5:O15)</f>
        <v>0</v>
      </c>
    </row>
    <row r="17" spans="2:16" ht="18.75" customHeight="1">
      <c r="B17" s="19" t="s">
        <v>20</v>
      </c>
      <c r="C17" s="20"/>
      <c r="D17" s="21" t="s">
        <v>21</v>
      </c>
      <c r="E17" s="142" t="s">
        <v>22</v>
      </c>
      <c r="F17" s="142"/>
      <c r="G17" s="22"/>
      <c r="M17" s="23"/>
      <c r="N17" s="23"/>
      <c r="O17" s="23"/>
      <c r="P17" s="23"/>
    </row>
    <row r="18" spans="2:16" ht="18.75" customHeight="1">
      <c r="B18" s="19" t="s">
        <v>23</v>
      </c>
      <c r="C18" s="24"/>
      <c r="D18" s="21" t="s">
        <v>21</v>
      </c>
      <c r="E18" s="143"/>
      <c r="F18" s="144"/>
      <c r="G18" s="21" t="s">
        <v>21</v>
      </c>
      <c r="M18" s="23"/>
      <c r="N18" s="23"/>
      <c r="O18" s="23"/>
      <c r="P18" s="23"/>
    </row>
    <row r="19" spans="2:18" ht="18.75" customHeight="1">
      <c r="B19" s="25"/>
      <c r="C19" s="26"/>
      <c r="D19" s="26"/>
      <c r="E19" s="27"/>
      <c r="F19" s="26"/>
      <c r="G19" s="26"/>
      <c r="M19" s="23"/>
      <c r="N19" s="23"/>
      <c r="O19" s="23"/>
      <c r="P19" s="23"/>
      <c r="Q19" s="28"/>
      <c r="R19" s="28"/>
    </row>
    <row r="20" spans="2:18" ht="18.75" customHeight="1">
      <c r="B20" s="29" t="s">
        <v>24</v>
      </c>
      <c r="C20" s="24"/>
      <c r="D20" s="21" t="s">
        <v>21</v>
      </c>
      <c r="E20" s="21"/>
      <c r="F20" s="26"/>
      <c r="G20" s="26"/>
      <c r="M20" s="23"/>
      <c r="N20" s="23"/>
      <c r="O20" s="23"/>
      <c r="P20" s="23"/>
      <c r="Q20" s="28"/>
      <c r="R20" s="28"/>
    </row>
    <row r="21" spans="2:18" ht="18.75" customHeight="1">
      <c r="B21" s="30" t="s">
        <v>25</v>
      </c>
      <c r="C21" s="24"/>
      <c r="D21" s="21" t="s">
        <v>21</v>
      </c>
      <c r="E21" s="21"/>
      <c r="F21" s="26"/>
      <c r="G21" s="26"/>
      <c r="M21" s="23"/>
      <c r="N21" s="23"/>
      <c r="O21" s="23"/>
      <c r="P21" s="23"/>
      <c r="Q21" s="28"/>
      <c r="R21" s="28"/>
    </row>
    <row r="22" spans="2:18" ht="18.75" customHeight="1">
      <c r="B22" s="31"/>
      <c r="C22" s="32"/>
      <c r="D22" s="21"/>
      <c r="E22" s="21"/>
      <c r="F22" s="26"/>
      <c r="G22" s="26"/>
      <c r="M22" s="23"/>
      <c r="N22" s="23"/>
      <c r="O22" s="23"/>
      <c r="P22" s="23"/>
      <c r="Q22" s="28"/>
      <c r="R22" s="28"/>
    </row>
    <row r="23" spans="2:18" ht="18.75" customHeight="1">
      <c r="B23" s="31"/>
      <c r="C23" s="32"/>
      <c r="D23" s="21"/>
      <c r="E23" s="21"/>
      <c r="F23" s="93"/>
      <c r="G23" s="93"/>
      <c r="M23" s="23"/>
      <c r="N23" s="23"/>
      <c r="O23" s="23"/>
      <c r="P23" s="23"/>
      <c r="Q23" s="28"/>
      <c r="R23" s="28"/>
    </row>
    <row r="24" spans="2:18" ht="18.75" customHeight="1">
      <c r="B24" s="33"/>
      <c r="C24" s="34"/>
      <c r="D24" s="35"/>
      <c r="E24" s="35"/>
      <c r="F24" s="94"/>
      <c r="G24" s="94"/>
      <c r="H24" s="36"/>
      <c r="I24" s="36"/>
      <c r="J24" s="36"/>
      <c r="K24" s="36"/>
      <c r="L24" s="36"/>
      <c r="M24" s="37"/>
      <c r="N24" s="37"/>
      <c r="O24" s="37"/>
      <c r="P24" s="37"/>
      <c r="Q24" s="36"/>
      <c r="R24" s="36"/>
    </row>
    <row r="25" spans="2:18" s="38" customFormat="1" ht="18.75" customHeight="1">
      <c r="B25" s="39">
        <v>1</v>
      </c>
      <c r="C25" s="95"/>
      <c r="D25" s="96" t="b">
        <v>0</v>
      </c>
      <c r="E25" s="97">
        <v>2</v>
      </c>
      <c r="F25" s="94"/>
      <c r="G25" s="94"/>
      <c r="H25" s="36"/>
      <c r="I25" s="36"/>
      <c r="J25" s="36"/>
      <c r="K25" s="36"/>
      <c r="L25" s="36"/>
      <c r="M25" s="37"/>
      <c r="N25" s="37"/>
      <c r="O25" s="37"/>
      <c r="P25" s="37"/>
      <c r="Q25" s="36"/>
      <c r="R25" s="36"/>
    </row>
    <row r="26" spans="2:18" s="40" customFormat="1" ht="18.75" customHeight="1">
      <c r="B26" s="41"/>
      <c r="C26" s="42" t="s">
        <v>26</v>
      </c>
      <c r="D26" s="43"/>
      <c r="E26" s="98">
        <v>1</v>
      </c>
      <c r="F26" s="45"/>
      <c r="G26" s="45"/>
      <c r="H26" s="44"/>
      <c r="I26" s="44"/>
      <c r="J26" s="44"/>
      <c r="K26" s="44"/>
      <c r="L26" s="44"/>
      <c r="M26" s="46"/>
      <c r="N26" s="46"/>
      <c r="O26" s="46"/>
      <c r="P26" s="46"/>
      <c r="Q26" s="44"/>
      <c r="R26" s="44"/>
    </row>
    <row r="27" spans="2:18" ht="19.5" customHeight="1">
      <c r="B27" s="145" t="s">
        <v>27</v>
      </c>
      <c r="C27" s="145"/>
      <c r="D27" s="145"/>
      <c r="E27" s="145">
        <v>3</v>
      </c>
      <c r="F27" s="145"/>
      <c r="G27" s="145"/>
      <c r="M27" s="23"/>
      <c r="N27" s="23"/>
      <c r="O27" s="23"/>
      <c r="P27" s="23"/>
      <c r="Q27" s="28"/>
      <c r="R27" s="28"/>
    </row>
    <row r="28" spans="2:18" ht="19.5" customHeight="1">
      <c r="B28" s="47" t="s">
        <v>28</v>
      </c>
      <c r="C28" s="146"/>
      <c r="D28" s="146"/>
      <c r="E28" s="146"/>
      <c r="F28" s="48" t="s">
        <v>29</v>
      </c>
      <c r="G28" s="92" t="str">
        <f>IF(C28="","00.00",IF(E26=1,245,IF(E26=2,260,"00.00")))</f>
        <v>00.00</v>
      </c>
      <c r="H28" s="28"/>
      <c r="I28" s="13" t="b">
        <v>1</v>
      </c>
      <c r="M28" s="23"/>
      <c r="N28" s="23"/>
      <c r="O28" s="23"/>
      <c r="P28" s="23"/>
      <c r="Q28" s="28"/>
      <c r="R28" s="28"/>
    </row>
    <row r="29" spans="2:18" ht="19.5" customHeight="1">
      <c r="B29" s="49" t="s">
        <v>30</v>
      </c>
      <c r="C29" s="147"/>
      <c r="D29" s="148"/>
      <c r="E29" s="149"/>
      <c r="F29" s="138" t="s">
        <v>21</v>
      </c>
      <c r="G29" s="138"/>
      <c r="H29" s="28"/>
      <c r="I29" s="50"/>
      <c r="M29" s="23"/>
      <c r="N29" s="23"/>
      <c r="O29" s="23"/>
      <c r="P29" s="23"/>
      <c r="Q29" s="28"/>
      <c r="R29" s="28"/>
    </row>
    <row r="30" spans="2:18" ht="19.5" customHeight="1">
      <c r="B30" s="51" t="s">
        <v>31</v>
      </c>
      <c r="C30" s="52"/>
      <c r="D30" s="138" t="s">
        <v>21</v>
      </c>
      <c r="E30" s="138"/>
      <c r="F30" s="53"/>
      <c r="G30" s="53"/>
      <c r="H30" s="54"/>
      <c r="I30" s="12"/>
      <c r="M30" s="23"/>
      <c r="N30" s="23"/>
      <c r="O30" s="23"/>
      <c r="P30" s="23"/>
      <c r="Q30" s="28"/>
      <c r="R30" s="28"/>
    </row>
    <row r="31" spans="2:16" ht="19.5" customHeight="1">
      <c r="B31" s="51" t="s">
        <v>32</v>
      </c>
      <c r="C31" s="52"/>
      <c r="D31" s="138" t="s">
        <v>21</v>
      </c>
      <c r="E31" s="138"/>
      <c r="F31" s="53"/>
      <c r="G31" s="53"/>
      <c r="H31" s="28"/>
      <c r="M31" s="150" t="s">
        <v>33</v>
      </c>
      <c r="N31" s="150"/>
      <c r="O31" s="150"/>
      <c r="P31" s="150"/>
    </row>
    <row r="32" spans="2:16" ht="18.75" customHeight="1">
      <c r="B32" s="51" t="s">
        <v>34</v>
      </c>
      <c r="C32" s="55"/>
      <c r="D32" s="138" t="s">
        <v>21</v>
      </c>
      <c r="E32" s="138"/>
      <c r="F32" s="53"/>
      <c r="G32" s="53"/>
      <c r="H32" s="28"/>
      <c r="M32" s="139" t="s">
        <v>35</v>
      </c>
      <c r="N32" s="139"/>
      <c r="O32" s="139"/>
      <c r="P32" s="56">
        <f>COUNTIF(J7:J15,TRUE)</f>
        <v>0</v>
      </c>
    </row>
    <row r="33" spans="1:16" ht="22.5" customHeight="1">
      <c r="A33" s="38"/>
      <c r="B33" s="57"/>
      <c r="C33" s="116"/>
      <c r="D33" s="116"/>
      <c r="E33" s="116"/>
      <c r="F33" s="116"/>
      <c r="G33" s="116"/>
      <c r="H33" s="38"/>
      <c r="M33" s="117" t="s">
        <v>36</v>
      </c>
      <c r="N33" s="118"/>
      <c r="O33" s="118"/>
      <c r="P33" s="56">
        <f>COUNTIF(J8:J15,TRUE)</f>
        <v>0</v>
      </c>
    </row>
    <row r="34" spans="1:24" ht="22.5" customHeight="1">
      <c r="A34" s="38"/>
      <c r="B34" s="58"/>
      <c r="C34" s="119"/>
      <c r="D34" s="119"/>
      <c r="E34" s="119"/>
      <c r="F34" s="38"/>
      <c r="G34" s="59" t="s">
        <v>37</v>
      </c>
      <c r="H34" s="38"/>
      <c r="M34" s="120" t="s">
        <v>38</v>
      </c>
      <c r="N34" s="121"/>
      <c r="O34" s="121"/>
      <c r="P34" s="56">
        <f>COUNTIF(K8:K15,TRUE)</f>
        <v>0</v>
      </c>
      <c r="X34" s="60"/>
    </row>
    <row r="35" spans="2:16" ht="21" customHeight="1">
      <c r="B35" s="122" t="s">
        <v>39</v>
      </c>
      <c r="C35" s="123"/>
      <c r="D35" s="61" t="s">
        <v>5</v>
      </c>
      <c r="E35" s="61" t="s">
        <v>6</v>
      </c>
      <c r="F35" s="62"/>
      <c r="G35" s="63"/>
      <c r="M35" s="64"/>
      <c r="N35" s="65"/>
      <c r="O35" s="65"/>
      <c r="P35" s="66"/>
    </row>
    <row r="36" spans="2:16" ht="21" customHeight="1">
      <c r="B36" s="67" t="s">
        <v>40</v>
      </c>
      <c r="C36" s="68"/>
      <c r="D36" s="69">
        <v>0</v>
      </c>
      <c r="E36" s="70"/>
      <c r="F36" s="124" t="s">
        <v>41</v>
      </c>
      <c r="G36" s="71" t="s">
        <v>21</v>
      </c>
      <c r="M36" s="126" t="s">
        <v>42</v>
      </c>
      <c r="N36" s="126"/>
      <c r="O36" s="126"/>
      <c r="P36" s="56">
        <f>COUNTA(C36:C47)</f>
        <v>0</v>
      </c>
    </row>
    <row r="37" spans="2:16" ht="21" customHeight="1">
      <c r="B37" s="67" t="s">
        <v>43</v>
      </c>
      <c r="C37" s="68"/>
      <c r="D37" s="69">
        <v>0</v>
      </c>
      <c r="E37" s="70"/>
      <c r="F37" s="124"/>
      <c r="G37" s="71" t="s">
        <v>21</v>
      </c>
      <c r="M37" s="127"/>
      <c r="N37" s="128"/>
      <c r="O37" s="128"/>
      <c r="P37" s="129"/>
    </row>
    <row r="38" spans="2:16" ht="21" customHeight="1">
      <c r="B38" s="72" t="s">
        <v>13</v>
      </c>
      <c r="C38" s="68"/>
      <c r="D38" s="73">
        <v>0</v>
      </c>
      <c r="E38" s="74"/>
      <c r="F38" s="124"/>
      <c r="G38" s="71" t="s">
        <v>21</v>
      </c>
      <c r="M38" s="130"/>
      <c r="N38" s="131"/>
      <c r="O38" s="131"/>
      <c r="P38" s="132"/>
    </row>
    <row r="39" spans="2:16" ht="21" customHeight="1">
      <c r="B39" s="67" t="s">
        <v>14</v>
      </c>
      <c r="C39" s="75"/>
      <c r="D39" s="69">
        <v>0</v>
      </c>
      <c r="E39" s="70"/>
      <c r="F39" s="124"/>
      <c r="G39" s="71" t="s">
        <v>21</v>
      </c>
      <c r="M39" s="130"/>
      <c r="N39" s="131"/>
      <c r="O39" s="131"/>
      <c r="P39" s="132"/>
    </row>
    <row r="40" spans="2:16" ht="21" customHeight="1">
      <c r="B40" s="67" t="s">
        <v>15</v>
      </c>
      <c r="C40" s="68"/>
      <c r="D40" s="69">
        <v>0</v>
      </c>
      <c r="E40" s="70"/>
      <c r="F40" s="124"/>
      <c r="G40" s="71" t="s">
        <v>21</v>
      </c>
      <c r="M40" s="130"/>
      <c r="N40" s="131"/>
      <c r="O40" s="131"/>
      <c r="P40" s="132"/>
    </row>
    <row r="41" spans="2:16" ht="21" customHeight="1">
      <c r="B41" s="67" t="s">
        <v>16</v>
      </c>
      <c r="C41" s="68"/>
      <c r="D41" s="69">
        <v>0</v>
      </c>
      <c r="E41" s="76"/>
      <c r="F41" s="124"/>
      <c r="G41" s="77"/>
      <c r="M41" s="130"/>
      <c r="N41" s="131"/>
      <c r="O41" s="131"/>
      <c r="P41" s="132"/>
    </row>
    <row r="42" spans="2:16" ht="21" customHeight="1">
      <c r="B42" s="67" t="s">
        <v>17</v>
      </c>
      <c r="C42" s="68"/>
      <c r="D42" s="69">
        <v>0</v>
      </c>
      <c r="E42" s="76"/>
      <c r="F42" s="124"/>
      <c r="G42" s="77"/>
      <c r="H42" s="78"/>
      <c r="I42" s="78"/>
      <c r="J42" s="78"/>
      <c r="K42" s="78"/>
      <c r="L42" s="78"/>
      <c r="M42" s="133"/>
      <c r="N42" s="134"/>
      <c r="O42" s="134"/>
      <c r="P42" s="135"/>
    </row>
    <row r="43" spans="2:16" ht="21" customHeight="1">
      <c r="B43" s="67" t="s">
        <v>18</v>
      </c>
      <c r="C43" s="79"/>
      <c r="D43" s="69">
        <v>0</v>
      </c>
      <c r="E43" s="76"/>
      <c r="F43" s="125"/>
      <c r="G43" s="77"/>
      <c r="H43" s="78"/>
      <c r="I43" s="78"/>
      <c r="J43" s="78"/>
      <c r="K43" s="78"/>
      <c r="L43" s="78"/>
      <c r="M43" s="136" t="s">
        <v>44</v>
      </c>
      <c r="N43" s="136"/>
      <c r="O43" s="137">
        <f>O16</f>
        <v>0</v>
      </c>
      <c r="P43" s="137"/>
    </row>
    <row r="44" spans="2:16" ht="21" customHeight="1" thickBot="1">
      <c r="B44" s="103" t="s">
        <v>45</v>
      </c>
      <c r="C44" s="104"/>
      <c r="D44" s="104"/>
      <c r="E44" s="104"/>
      <c r="F44" s="105"/>
      <c r="G44" s="80"/>
      <c r="M44" s="109" t="s">
        <v>46</v>
      </c>
      <c r="N44" s="109"/>
      <c r="O44" s="110" t="str">
        <f>G28</f>
        <v>00.00</v>
      </c>
      <c r="P44" s="110"/>
    </row>
    <row r="45" spans="2:16" ht="27" customHeight="1">
      <c r="B45" s="106"/>
      <c r="C45" s="107"/>
      <c r="D45" s="107"/>
      <c r="E45" s="107"/>
      <c r="F45" s="108"/>
      <c r="G45" s="81"/>
      <c r="M45" s="111" t="s">
        <v>47</v>
      </c>
      <c r="N45" s="112"/>
      <c r="O45" s="113">
        <f>SUM(O43+O44)</f>
        <v>0</v>
      </c>
      <c r="P45" s="114"/>
    </row>
    <row r="46" spans="2:16" ht="15" customHeight="1">
      <c r="B46" s="81"/>
      <c r="C46" s="81"/>
      <c r="D46" s="81"/>
      <c r="E46" s="81"/>
      <c r="F46" s="81"/>
      <c r="G46" s="81"/>
      <c r="M46" s="82"/>
      <c r="N46" s="83"/>
      <c r="O46" s="84"/>
      <c r="P46" s="84"/>
    </row>
    <row r="47" spans="2:16" ht="21">
      <c r="B47" s="115" t="s">
        <v>48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84"/>
    </row>
    <row r="48" spans="2:9" ht="10.5" customHeight="1" thickBot="1">
      <c r="B48" s="85"/>
      <c r="C48" s="86"/>
      <c r="D48" s="87"/>
      <c r="E48" s="88"/>
      <c r="F48" s="89"/>
      <c r="G48" s="89"/>
      <c r="H48" s="90"/>
      <c r="I48" s="90"/>
    </row>
    <row r="49" spans="2:16" ht="48.75" customHeight="1" thickBot="1" thickTop="1">
      <c r="B49" s="99" t="s">
        <v>49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</row>
    <row r="50" ht="13.5" customHeight="1" thickTop="1"/>
    <row r="51" spans="1:18" ht="23.25">
      <c r="A51" s="102" t="s">
        <v>50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ht="31.5">
      <c r="B52" s="91"/>
    </row>
  </sheetData>
  <sheetProtection password="CDF2" sheet="1" objects="1" scenarios="1"/>
  <mergeCells count="37">
    <mergeCell ref="B7:C7"/>
    <mergeCell ref="B2:G3"/>
    <mergeCell ref="M2:P3"/>
    <mergeCell ref="B4:G5"/>
    <mergeCell ref="M4:P5"/>
    <mergeCell ref="B6:G6"/>
    <mergeCell ref="D32:E32"/>
    <mergeCell ref="M32:O32"/>
    <mergeCell ref="B16:G16"/>
    <mergeCell ref="M16:N16"/>
    <mergeCell ref="E17:F17"/>
    <mergeCell ref="E18:F18"/>
    <mergeCell ref="B27:G27"/>
    <mergeCell ref="C28:E28"/>
    <mergeCell ref="C29:E29"/>
    <mergeCell ref="F29:G29"/>
    <mergeCell ref="D30:E30"/>
    <mergeCell ref="D31:E31"/>
    <mergeCell ref="M31:P31"/>
    <mergeCell ref="F36:F43"/>
    <mergeCell ref="M36:O36"/>
    <mergeCell ref="M37:P42"/>
    <mergeCell ref="M43:N43"/>
    <mergeCell ref="O43:P43"/>
    <mergeCell ref="C33:G33"/>
    <mergeCell ref="M33:O33"/>
    <mergeCell ref="C34:E34"/>
    <mergeCell ref="M34:O34"/>
    <mergeCell ref="B35:C35"/>
    <mergeCell ref="B49:P49"/>
    <mergeCell ref="A51:R51"/>
    <mergeCell ref="B44:F45"/>
    <mergeCell ref="M44:N44"/>
    <mergeCell ref="O44:P44"/>
    <mergeCell ref="M45:N45"/>
    <mergeCell ref="O45:P45"/>
    <mergeCell ref="B47:O47"/>
  </mergeCells>
  <conditionalFormatting sqref="M43:M44 O43:O44">
    <cfRule type="cellIs" priority="5" dxfId="6" operator="equal">
      <formula>0</formula>
    </cfRule>
    <cfRule type="cellIs" priority="6" dxfId="7" operator="greaterThan">
      <formula>0</formula>
    </cfRule>
  </conditionalFormatting>
  <conditionalFormatting sqref="P8:P15">
    <cfRule type="cellIs" priority="1" dxfId="8" operator="greaterThan">
      <formula>0</formula>
    </cfRule>
  </conditionalFormatting>
  <conditionalFormatting sqref="M8:N15">
    <cfRule type="cellIs" priority="2" dxfId="6" operator="equal">
      <formula>0</formula>
    </cfRule>
    <cfRule type="cellIs" priority="4" dxfId="7" operator="greaterThan">
      <formula>0</formula>
    </cfRule>
  </conditionalFormatting>
  <conditionalFormatting sqref="O8:O15">
    <cfRule type="cellIs" priority="3" dxfId="9" operator="greaterThan">
      <formula>0</formula>
    </cfRule>
  </conditionalFormatting>
  <dataValidations count="11">
    <dataValidation type="list" allowBlank="1" showInputMessage="1" showErrorMessage="1" sqref="E18">
      <formula1>"VNEA,BCA,ACS,APA,UPA,TAP,NAPA,OTHER (Contact tournament Director)"</formula1>
    </dataValidation>
    <dataValidation allowBlank="1" showInputMessage="1" showErrorMessage="1" promptTitle="TEAM NAME!" prompt="Please enter your 'Original' and 'Tournament' team name and the required CAPTAIN'S contact details." sqref="C28:E28"/>
    <dataValidation type="decimal" showErrorMessage="1" promptTitle="TEAM PLAYER AVERAGES!!" prompt="Team Players are REQUIRED to have an AVG.&#10;Please make sure you enter a number between 1 and 10! " errorTitle="ENTER PLAYER AVERAGES (XX.XX)" error="PLEASE ENTER THE REQUIRED PLAYERS AVERAGE  [FORMAT (XX.XX)]&#10;MIN = 0&#10;MAX = 10" sqref="D37:D43">
      <formula1>0</formula1>
      <formula2>10</formula2>
    </dataValidation>
    <dataValidation type="decimal" allowBlank="1" showErrorMessage="1" promptTitle="SINGLE PLAYER AVERAGES!!" prompt="Single Players are REQUIRED to have an AVG.&#10;Please make sure you enter a number between 1 and 10! " errorTitle="ENTER PLAYER AVERAGES (XX.XX)" error="PLEASE ENTER THE REQUIRED PLAYERS AVERAGE  [FORMAT (XX.XX)]&#10;MIN = 0&#10;MAX = 10" sqref="D8:D15">
      <formula1>0</formula1>
      <formula2>10</formula2>
    </dataValidation>
    <dataValidation type="decimal" showInputMessage="1" showErrorMessage="1" promptTitle="TEAM PLAYER AVERAGES!!" prompt="Team Players are REQUIRED to have an AVG.&#10;Please make sure you enter a number between 1 and 10! " errorTitle="ENTER PLAYER AVERAGES (XX.XX)" error="PLEASE ENTER THE REQUIRED PLAYERS AVERAGE  [FORMAT (XX.XX)]&#10;MIN = 0&#10;MAX = 10" sqref="D36">
      <formula1>0</formula1>
      <formula2>10</formula2>
    </dataValidation>
    <dataValidation allowBlank="1" showInputMessage="1" showErrorMessage="1" promptTitle="TEAM NAME LIST!" prompt="Please enter the list of 'Player Names' for your TEAM.&#10;&#10;Team Total will remain at $0.00 until a player name has been entered.&#10;" sqref="C36"/>
    <dataValidation allowBlank="1" showInputMessage="1" showErrorMessage="1" promptTitle="ENTER PLAYER NAMES!" prompt="Player names are required when entering 8 and/or 9 ball competitions. If you select the checkboxes and don't enter a player name, your fees will not be registered." sqref="C8"/>
    <dataValidation allowBlank="1" showInputMessage="1" showErrorMessage="1" promptTitle="TEAM EVENT!" prompt="You MUST select the checkbox when registering a team!&#10;&#10;Select the 'PLATINUM DIVISION' to change entry fee from $175.00 to $275.00" sqref="B27:G27"/>
    <dataValidation allowBlank="1" showInputMessage="1" showErrorMessage="1" promptTitle="CONTACT DETAILS!" prompt="Email and Cell number for the main contact are required!" sqref="C20:E20 C17:E17 G17"/>
    <dataValidation type="list" allowBlank="1" showInputMessage="1" showErrorMessage="1" sqref="H30:I30">
      <formula1>"X,"</formula1>
    </dataValidation>
    <dataValidation type="decimal" allowBlank="1" showInputMessage="1" showErrorMessage="1" promptTitle="TEAM PLAYER AVERAGES!!" prompt="Team Players are REQUIRED to have an AVG.&#10;Please make sure you enter a number between 1 and 10! " errorTitle="ENTER PLAYER AVERAGES (XX.XX)" error="PLEASE ENTER THE REQUIRED PLAYERS AVERAGE  [FORMAT (XX.XX)]&#10;MIN = 0&#10;MAX = 10" sqref="D47:D48">
      <formula1>0</formula1>
      <formula2>10</formula2>
    </dataValidation>
  </dataValidations>
  <printOptions/>
  <pageMargins left="0.25" right="0.25" top="0.75" bottom="0.75" header="0.3" footer="0.3"/>
  <pageSetup fitToHeight="1" fitToWidth="1" orientation="landscape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Kinikia Kapono Hughes</dc:creator>
  <cp:keywords/>
  <dc:description/>
  <cp:lastModifiedBy>Windows User</cp:lastModifiedBy>
  <cp:lastPrinted>2021-03-25T20:50:45Z</cp:lastPrinted>
  <dcterms:created xsi:type="dcterms:W3CDTF">2021-03-22T17:44:22Z</dcterms:created>
  <dcterms:modified xsi:type="dcterms:W3CDTF">2021-04-10T13:12:22Z</dcterms:modified>
  <cp:category/>
  <cp:version/>
  <cp:contentType/>
  <cp:contentStatus/>
</cp:coreProperties>
</file>