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ome\Websites\VNEA Pool League\Events\WCC\2019\West Coast Challenge Registration 2019\"/>
    </mc:Choice>
  </mc:AlternateContent>
  <bookViews>
    <workbookView xWindow="0" yWindow="0" windowWidth="28800" windowHeight="13500"/>
  </bookViews>
  <sheets>
    <sheet name="WCC Registration" sheetId="1" r:id="rId1"/>
  </sheets>
  <calcPr calcId="171027"/>
</workbook>
</file>

<file path=xl/calcChain.xml><?xml version="1.0" encoding="utf-8"?>
<calcChain xmlns="http://schemas.openxmlformats.org/spreadsheetml/2006/main">
  <c r="O42" i="1" l="1"/>
  <c r="G26" i="1"/>
  <c r="P30" i="1" l="1"/>
  <c r="P34" i="1" l="1"/>
  <c r="P32" i="1"/>
  <c r="M8" i="1" l="1"/>
  <c r="P31" i="1"/>
  <c r="N9" i="1"/>
  <c r="N10" i="1"/>
  <c r="N11" i="1"/>
  <c r="N12" i="1"/>
  <c r="N13" i="1"/>
  <c r="N14" i="1"/>
  <c r="N15" i="1"/>
  <c r="N16" i="1"/>
  <c r="N17" i="1"/>
  <c r="N8" i="1"/>
  <c r="M10" i="1"/>
  <c r="M11" i="1"/>
  <c r="M12" i="1"/>
  <c r="M13" i="1"/>
  <c r="M14" i="1"/>
  <c r="M15" i="1"/>
  <c r="M16" i="1"/>
  <c r="M17" i="1"/>
  <c r="M9" i="1"/>
  <c r="P10" i="1" l="1"/>
  <c r="O10" i="1" s="1"/>
  <c r="P14" i="1"/>
  <c r="O14" i="1" s="1"/>
  <c r="P12" i="1"/>
  <c r="O12" i="1" s="1"/>
  <c r="P16" i="1"/>
  <c r="O16" i="1" s="1"/>
  <c r="P17" i="1"/>
  <c r="O17" i="1" s="1"/>
  <c r="P8" i="1"/>
  <c r="O8" i="1" s="1"/>
  <c r="P11" i="1"/>
  <c r="O11" i="1" s="1"/>
  <c r="P9" i="1"/>
  <c r="O9" i="1" s="1"/>
  <c r="P13" i="1"/>
  <c r="O13" i="1" s="1"/>
  <c r="P15" i="1"/>
  <c r="O15" i="1" s="1"/>
  <c r="O18" i="1" l="1"/>
  <c r="O41" i="1" s="1"/>
  <c r="O43" i="1" s="1"/>
</calcChain>
</file>

<file path=xl/sharedStrings.xml><?xml version="1.0" encoding="utf-8"?>
<sst xmlns="http://schemas.openxmlformats.org/spreadsheetml/2006/main" count="73" uniqueCount="52">
  <si>
    <t>Player Name 1</t>
  </si>
  <si>
    <t>Player Name 2</t>
  </si>
  <si>
    <t>Player Name 3</t>
  </si>
  <si>
    <t>Player Name 4</t>
  </si>
  <si>
    <t>Player Name 5</t>
  </si>
  <si>
    <t>Player Name 6</t>
  </si>
  <si>
    <t>Player Name 7</t>
  </si>
  <si>
    <t>Player Name 8</t>
  </si>
  <si>
    <t>Player Name 9</t>
  </si>
  <si>
    <t>Player Name 10</t>
  </si>
  <si>
    <t>8 Ball</t>
  </si>
  <si>
    <t>9 Ball</t>
  </si>
  <si>
    <t>$$ FEE</t>
  </si>
  <si>
    <t>WCC MASTER</t>
  </si>
  <si>
    <t>Player AVG</t>
  </si>
  <si>
    <t>2 Comp Disc</t>
  </si>
  <si>
    <t>SINGLE PLAYERS</t>
  </si>
  <si>
    <t>Singles Total</t>
  </si>
  <si>
    <t>Team Total</t>
  </si>
  <si>
    <t>x</t>
  </si>
  <si>
    <t>Player\Roster List (5 Min, 8 Max on a team)</t>
  </si>
  <si>
    <t>2019 WEST COAST CHALLENGE TOURNAMENT REGISTRATION FORM</t>
  </si>
  <si>
    <t>Players</t>
  </si>
  <si>
    <t>Singles Total Entries</t>
  </si>
  <si>
    <t>Player Totals</t>
  </si>
  <si>
    <t xml:space="preserve"> Registering Player's email :</t>
  </si>
  <si>
    <t xml:space="preserve">Registering Player's phone : </t>
  </si>
  <si>
    <t>(required)</t>
  </si>
  <si>
    <t xml:space="preserve"> LEAGUE COORDINATOR'S NAME :</t>
  </si>
  <si>
    <t>LEAGUE COORDINATOR'S PHONE :</t>
  </si>
  <si>
    <t>TEAM EVENT</t>
  </si>
  <si>
    <t>Original Team Name:</t>
  </si>
  <si>
    <t>Captain's Name :</t>
  </si>
  <si>
    <t>Captain's Email :</t>
  </si>
  <si>
    <t>Captain's Phone :</t>
  </si>
  <si>
    <t>ENTRY SUMMARY</t>
  </si>
  <si>
    <t xml:space="preserve"> # SINGLE PLAYERS</t>
  </si>
  <si>
    <t># 8-BALL ENTRANTS</t>
  </si>
  <si>
    <t># 9-BALL ENTRANTS</t>
  </si>
  <si>
    <t>TEAM ROSTER SIZE</t>
  </si>
  <si>
    <t>TOTAL ENTRIES DUE :</t>
  </si>
  <si>
    <t>Tournament Team Name :</t>
  </si>
  <si>
    <t>At least 3 ORIGINAL TEAM MEMBERS must play all rounds of team play</t>
  </si>
  <si>
    <t>Orig Team Player 1</t>
  </si>
  <si>
    <t>Orig Team Player 2</t>
  </si>
  <si>
    <t>Orig Team Player 3</t>
  </si>
  <si>
    <t>*GOLD DIVISION TEAMS may have up to 2 Master Players on their roster.  If both Master Players chose to shoot in the same round a 10 BALL TOTAL SPOT will be given to their opposing team*  All other team matches are played heads-up (no handicaps) - all divisions.</t>
  </si>
  <si>
    <t>** Fill out registration form BEFORE you print it out in order for all totals and discounts to calculate properly **</t>
  </si>
  <si>
    <r>
      <t xml:space="preserve">COPY OF THIS COMPLETED REGISTRATION FORM </t>
    </r>
    <r>
      <rPr>
        <b/>
        <u/>
        <sz val="14"/>
        <color theme="1"/>
        <rFont val="Calibri"/>
        <family val="2"/>
        <scheme val="minor"/>
      </rPr>
      <t>ALONG WITH YOUR LEAGUE TEAM &amp; SINGLES STATS</t>
    </r>
    <r>
      <rPr>
        <b/>
        <sz val="14"/>
        <color theme="1"/>
        <rFont val="Calibri"/>
        <family val="2"/>
        <scheme val="minor"/>
      </rPr>
      <t xml:space="preserve"> MUST BE INCLUDED WITH PAYMENT IN ORDER TO BE CONSIDERED REGISTERED</t>
    </r>
  </si>
  <si>
    <r>
      <rPr>
        <sz val="12"/>
        <color theme="1"/>
        <rFont val="Calibri"/>
        <family val="2"/>
        <scheme val="minor"/>
      </rPr>
      <t>PLEASE MAIL U.S. CASHIER CHECK / U.S. MONEY ORDER (ONLY) ENTRIES MADE PAYABLE TO: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8"/>
        <color theme="1"/>
        <rFont val="Calibri"/>
        <family val="2"/>
        <scheme val="minor"/>
      </rPr>
      <t>MVP, P O BOX 1973, BRADENTON, FL  34206</t>
    </r>
  </si>
  <si>
    <r>
      <t xml:space="preserve">If registering 'single' players please add the names in area provided below.  'Player avg' is REQUIRED.  Select 'WCC Master' if applicable and select 8 and/or 9-ball competition(s).  There is a </t>
    </r>
    <r>
      <rPr>
        <sz val="10"/>
        <color rgb="FFFF0000"/>
        <rFont val="Calibri"/>
        <family val="2"/>
        <scheme val="minor"/>
      </rPr>
      <t>$10 DISCOUNT</t>
    </r>
    <r>
      <rPr>
        <sz val="10"/>
        <color rgb="FF0070C0"/>
        <rFont val="Calibri"/>
        <family val="2"/>
        <scheme val="minor"/>
      </rPr>
      <t xml:space="preserve"> if playing in both singles events - 8-ball and 9-ball.</t>
    </r>
  </si>
  <si>
    <t>Costs will be calculated below.Please make sure the player checkboxes are correctly selected and you have a NAME in the  player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</si>
</sst>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0.00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7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i/>
      <sz val="16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i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97DCF"/>
        <bgColor indexed="64"/>
      </patternFill>
    </fill>
    <fill>
      <patternFill patternType="solid">
        <fgColor rgb="FF0070C0"/>
        <bgColor auto="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0" fontId="12" fillId="0" borderId="0" xfId="0" applyFont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 inden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3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0" fillId="0" borderId="0" xfId="0" applyProtection="1"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0" fillId="0" borderId="0" xfId="0" applyFont="1" applyFill="1" applyBorder="1" applyProtection="1">
      <protection locked="0"/>
    </xf>
    <xf numFmtId="165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Protection="1"/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indent="1"/>
    </xf>
    <xf numFmtId="0" fontId="0" fillId="0" borderId="3" xfId="0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44" fontId="0" fillId="2" borderId="1" xfId="0" applyNumberForma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protection locked="0"/>
    </xf>
    <xf numFmtId="0" fontId="16" fillId="7" borderId="3" xfId="0" applyFont="1" applyFill="1" applyBorder="1" applyAlignment="1" applyProtection="1">
      <alignment horizontal="left" vertical="center"/>
      <protection locked="0"/>
    </xf>
    <xf numFmtId="0" fontId="16" fillId="7" borderId="1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indent="1"/>
      <protection locked="0"/>
    </xf>
    <xf numFmtId="0" fontId="29" fillId="2" borderId="1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9" fillId="10" borderId="0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horizontal="center" vertical="center"/>
    </xf>
    <xf numFmtId="2" fontId="22" fillId="5" borderId="1" xfId="0" applyNumberFormat="1" applyFont="1" applyFill="1" applyBorder="1" applyAlignment="1" applyProtection="1">
      <alignment horizontal="center" vertical="center"/>
    </xf>
    <xf numFmtId="2" fontId="0" fillId="5" borderId="1" xfId="0" applyNumberForma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</xf>
    <xf numFmtId="0" fontId="31" fillId="10" borderId="0" xfId="0" applyFont="1" applyFill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0" borderId="7" xfId="0" applyBorder="1" applyAlignment="1" applyProtection="1"/>
    <xf numFmtId="0" fontId="0" fillId="0" borderId="11" xfId="0" applyBorder="1" applyAlignment="1" applyProtection="1"/>
    <xf numFmtId="0" fontId="33" fillId="10" borderId="0" xfId="0" applyFont="1" applyFill="1" applyBorder="1" applyAlignment="1" applyProtection="1">
      <alignment horizontal="left" vertical="center" indent="1"/>
    </xf>
    <xf numFmtId="44" fontId="27" fillId="5" borderId="5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28" fillId="6" borderId="1" xfId="0" applyFont="1" applyFill="1" applyBorder="1" applyAlignment="1" applyProtection="1">
      <alignment horizontal="center" vertical="center" wrapText="1"/>
    </xf>
    <xf numFmtId="164" fontId="26" fillId="2" borderId="1" xfId="0" applyNumberFormat="1" applyFon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indent="1"/>
    </xf>
    <xf numFmtId="0" fontId="0" fillId="7" borderId="1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0" borderId="7" xfId="0" applyFill="1" applyBorder="1" applyAlignment="1" applyProtection="1">
      <alignment horizontal="left" vertical="center" indent="1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0" xfId="0" applyFill="1" applyBorder="1" applyAlignment="1" applyProtection="1"/>
    <xf numFmtId="0" fontId="23" fillId="11" borderId="1" xfId="0" applyFont="1" applyFill="1" applyBorder="1" applyAlignment="1" applyProtection="1">
      <alignment horizontal="center" vertical="center" wrapText="1"/>
    </xf>
    <xf numFmtId="0" fontId="41" fillId="3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0" fontId="42" fillId="0" borderId="0" xfId="0" applyFont="1" applyFill="1" applyBorder="1" applyAlignment="1" applyProtection="1">
      <alignment horizontal="center" vertical="center"/>
    </xf>
    <xf numFmtId="164" fontId="32" fillId="0" borderId="8" xfId="0" applyNumberFormat="1" applyFont="1" applyFill="1" applyBorder="1" applyAlignment="1" applyProtection="1">
      <alignment horizontal="right" vertical="center"/>
    </xf>
    <xf numFmtId="0" fontId="1" fillId="1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/>
    </xf>
    <xf numFmtId="0" fontId="30" fillId="8" borderId="5" xfId="0" applyFont="1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35" fillId="6" borderId="16" xfId="0" applyFont="1" applyFill="1" applyBorder="1" applyAlignment="1" applyProtection="1">
      <alignment horizontal="center" vertical="center"/>
    </xf>
    <xf numFmtId="0" fontId="35" fillId="6" borderId="17" xfId="0" applyFont="1" applyFill="1" applyBorder="1" applyAlignment="1" applyProtection="1">
      <alignment horizontal="center" vertical="center"/>
    </xf>
    <xf numFmtId="0" fontId="30" fillId="11" borderId="12" xfId="0" applyFont="1" applyFill="1" applyBorder="1" applyAlignment="1" applyProtection="1">
      <alignment horizontal="center" vertical="center"/>
    </xf>
    <xf numFmtId="0" fontId="30" fillId="11" borderId="13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wrapText="1"/>
    </xf>
    <xf numFmtId="0" fontId="22" fillId="0" borderId="6" xfId="0" applyFont="1" applyFill="1" applyBorder="1" applyAlignment="1" applyProtection="1">
      <alignment horizontal="center" wrapText="1"/>
    </xf>
    <xf numFmtId="0" fontId="22" fillId="0" borderId="13" xfId="0" applyFont="1" applyFill="1" applyBorder="1" applyAlignment="1" applyProtection="1">
      <alignment horizontal="center" wrapText="1"/>
    </xf>
    <xf numFmtId="0" fontId="22" fillId="0" borderId="7" xfId="0" applyFont="1" applyFill="1" applyBorder="1" applyAlignment="1" applyProtection="1">
      <alignment horizont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15" xfId="0" applyFont="1" applyFill="1" applyBorder="1" applyAlignment="1" applyProtection="1">
      <alignment horizontal="center" wrapText="1"/>
    </xf>
    <xf numFmtId="0" fontId="37" fillId="0" borderId="0" xfId="0" applyFont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44" fontId="0" fillId="0" borderId="8" xfId="0" applyNumberFormat="1" applyFill="1" applyBorder="1" applyAlignment="1" applyProtection="1">
      <alignment horizontal="center" vertical="center"/>
    </xf>
    <xf numFmtId="164" fontId="32" fillId="0" borderId="1" xfId="0" applyNumberFormat="1" applyFont="1" applyFill="1" applyBorder="1" applyAlignment="1" applyProtection="1">
      <alignment horizontal="right" vertical="center"/>
    </xf>
    <xf numFmtId="44" fontId="0" fillId="0" borderId="1" xfId="0" applyNumberFormat="1" applyFill="1" applyBorder="1" applyAlignment="1" applyProtection="1">
      <alignment horizontal="center" vertical="center"/>
    </xf>
    <xf numFmtId="0" fontId="30" fillId="8" borderId="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right" vertical="center" indent="1"/>
    </xf>
    <xf numFmtId="0" fontId="0" fillId="0" borderId="6" xfId="0" applyFont="1" applyFill="1" applyBorder="1" applyAlignment="1" applyProtection="1">
      <alignment horizontal="right" vertical="center" indent="1"/>
    </xf>
    <xf numFmtId="44" fontId="36" fillId="6" borderId="18" xfId="0" applyNumberFormat="1" applyFont="1" applyFill="1" applyBorder="1" applyAlignment="1" applyProtection="1">
      <alignment horizontal="center" vertical="center"/>
    </xf>
    <xf numFmtId="44" fontId="36" fillId="6" borderId="1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b val="0"/>
        <i/>
        <color theme="9" tint="-0.24994659260841701"/>
      </font>
    </dxf>
    <dxf>
      <font>
        <b val="0"/>
        <i/>
        <color theme="4" tint="-0.24994659260841701"/>
      </font>
    </dxf>
    <dxf>
      <font>
        <color theme="0" tint="-0.24994659260841701"/>
      </font>
    </dxf>
    <dxf>
      <font>
        <color rgb="FFFF7C80"/>
      </font>
    </dxf>
    <dxf>
      <font>
        <b val="0"/>
        <i/>
        <color theme="4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FFCC"/>
      <color rgb="FF33CC33"/>
      <color rgb="FF397DCF"/>
      <color rgb="FFFFCC00"/>
      <color rgb="FFCCFF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K$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J$10" lockText="1" noThreeD="1"/>
</file>

<file path=xl/ctrlProps/ctrlProp13.xml><?xml version="1.0" encoding="utf-8"?>
<formControlPr xmlns="http://schemas.microsoft.com/office/spreadsheetml/2009/9/main" objectType="CheckBox" fmlaLink="$K$1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J$11" lockText="1" noThreeD="1"/>
</file>

<file path=xl/ctrlProps/ctrlProp16.xml><?xml version="1.0" encoding="utf-8"?>
<formControlPr xmlns="http://schemas.microsoft.com/office/spreadsheetml/2009/9/main" objectType="CheckBox" fmlaLink="$K$11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J$12" lockText="1" noThreeD="1"/>
</file>

<file path=xl/ctrlProps/ctrlProp19.xml><?xml version="1.0" encoding="utf-8"?>
<formControlPr xmlns="http://schemas.microsoft.com/office/spreadsheetml/2009/9/main" objectType="CheckBox" fmlaLink="$K$1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J$13" lockText="1" noThreeD="1"/>
</file>

<file path=xl/ctrlProps/ctrlProp22.xml><?xml version="1.0" encoding="utf-8"?>
<formControlPr xmlns="http://schemas.microsoft.com/office/spreadsheetml/2009/9/main" objectType="CheckBox" fmlaLink="$K$13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J$14" lockText="1" noThreeD="1"/>
</file>

<file path=xl/ctrlProps/ctrlProp25.xml><?xml version="1.0" encoding="utf-8"?>
<formControlPr xmlns="http://schemas.microsoft.com/office/spreadsheetml/2009/9/main" objectType="CheckBox" fmlaLink="$K$14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J$15" lockText="1" noThreeD="1"/>
</file>

<file path=xl/ctrlProps/ctrlProp28.xml><?xml version="1.0" encoding="utf-8"?>
<formControlPr xmlns="http://schemas.microsoft.com/office/spreadsheetml/2009/9/main" objectType="CheckBox" fmlaLink="$K$15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fmlaLink="$J$16" lockText="1" noThreeD="1"/>
</file>

<file path=xl/ctrlProps/ctrlProp31.xml><?xml version="1.0" encoding="utf-8"?>
<formControlPr xmlns="http://schemas.microsoft.com/office/spreadsheetml/2009/9/main" objectType="CheckBox" fmlaLink="$K$16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J$17" lockText="1" noThreeD="1"/>
</file>

<file path=xl/ctrlProps/ctrlProp34.xml><?xml version="1.0" encoding="utf-8"?>
<formControlPr xmlns="http://schemas.microsoft.com/office/spreadsheetml/2009/9/main" objectType="CheckBox" fmlaLink="$K$1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J$8" noThreeD="1"/>
</file>

<file path=xl/ctrlProps/ctrlProp7.xml><?xml version="1.0" encoding="utf-8"?>
<formControlPr xmlns="http://schemas.microsoft.com/office/spreadsheetml/2009/9/main" objectType="CheckBox" fmlaLink="$K$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J$9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34</xdr:row>
          <xdr:rowOff>0</xdr:rowOff>
        </xdr:from>
        <xdr:to>
          <xdr:col>4</xdr:col>
          <xdr:colOff>312420</xdr:colOff>
          <xdr:row>34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35</xdr:row>
          <xdr:rowOff>0</xdr:rowOff>
        </xdr:from>
        <xdr:to>
          <xdr:col>4</xdr:col>
          <xdr:colOff>312420</xdr:colOff>
          <xdr:row>35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36</xdr:row>
          <xdr:rowOff>0</xdr:rowOff>
        </xdr:from>
        <xdr:to>
          <xdr:col>4</xdr:col>
          <xdr:colOff>312420</xdr:colOff>
          <xdr:row>36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40</xdr:row>
          <xdr:rowOff>0</xdr:rowOff>
        </xdr:from>
        <xdr:to>
          <xdr:col>4</xdr:col>
          <xdr:colOff>312420</xdr:colOff>
          <xdr:row>40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7</xdr:row>
          <xdr:rowOff>0</xdr:rowOff>
        </xdr:from>
        <xdr:to>
          <xdr:col>4</xdr:col>
          <xdr:colOff>312420</xdr:colOff>
          <xdr:row>7</xdr:row>
          <xdr:rowOff>198120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7</xdr:row>
          <xdr:rowOff>0</xdr:rowOff>
        </xdr:from>
        <xdr:to>
          <xdr:col>5</xdr:col>
          <xdr:colOff>426720</xdr:colOff>
          <xdr:row>7</xdr:row>
          <xdr:rowOff>198120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7</xdr:row>
          <xdr:rowOff>22860</xdr:rowOff>
        </xdr:from>
        <xdr:to>
          <xdr:col>6</xdr:col>
          <xdr:colOff>381000</xdr:colOff>
          <xdr:row>7</xdr:row>
          <xdr:rowOff>182880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8</xdr:row>
          <xdr:rowOff>0</xdr:rowOff>
        </xdr:from>
        <xdr:to>
          <xdr:col>4</xdr:col>
          <xdr:colOff>312420</xdr:colOff>
          <xdr:row>8</xdr:row>
          <xdr:rowOff>198120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8</xdr:row>
          <xdr:rowOff>7620</xdr:rowOff>
        </xdr:from>
        <xdr:to>
          <xdr:col>5</xdr:col>
          <xdr:colOff>381000</xdr:colOff>
          <xdr:row>8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8</xdr:row>
          <xdr:rowOff>22860</xdr:rowOff>
        </xdr:from>
        <xdr:to>
          <xdr:col>6</xdr:col>
          <xdr:colOff>381000</xdr:colOff>
          <xdr:row>8</xdr:row>
          <xdr:rowOff>182880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9</xdr:row>
          <xdr:rowOff>0</xdr:rowOff>
        </xdr:from>
        <xdr:to>
          <xdr:col>4</xdr:col>
          <xdr:colOff>312420</xdr:colOff>
          <xdr:row>9</xdr:row>
          <xdr:rowOff>198120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9</xdr:row>
          <xdr:rowOff>7620</xdr:rowOff>
        </xdr:from>
        <xdr:to>
          <xdr:col>5</xdr:col>
          <xdr:colOff>381000</xdr:colOff>
          <xdr:row>9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9</xdr:row>
          <xdr:rowOff>22860</xdr:rowOff>
        </xdr:from>
        <xdr:to>
          <xdr:col>6</xdr:col>
          <xdr:colOff>381000</xdr:colOff>
          <xdr:row>9</xdr:row>
          <xdr:rowOff>182880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0</xdr:rowOff>
        </xdr:from>
        <xdr:to>
          <xdr:col>4</xdr:col>
          <xdr:colOff>312420</xdr:colOff>
          <xdr:row>10</xdr:row>
          <xdr:rowOff>198120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10</xdr:row>
          <xdr:rowOff>7620</xdr:rowOff>
        </xdr:from>
        <xdr:to>
          <xdr:col>5</xdr:col>
          <xdr:colOff>381000</xdr:colOff>
          <xdr:row>10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10</xdr:row>
          <xdr:rowOff>22860</xdr:rowOff>
        </xdr:from>
        <xdr:to>
          <xdr:col>6</xdr:col>
          <xdr:colOff>381000</xdr:colOff>
          <xdr:row>10</xdr:row>
          <xdr:rowOff>182880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11</xdr:row>
          <xdr:rowOff>0</xdr:rowOff>
        </xdr:from>
        <xdr:to>
          <xdr:col>4</xdr:col>
          <xdr:colOff>312420</xdr:colOff>
          <xdr:row>11</xdr:row>
          <xdr:rowOff>198120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11</xdr:row>
          <xdr:rowOff>7620</xdr:rowOff>
        </xdr:from>
        <xdr:to>
          <xdr:col>5</xdr:col>
          <xdr:colOff>381000</xdr:colOff>
          <xdr:row>11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11</xdr:row>
          <xdr:rowOff>22860</xdr:rowOff>
        </xdr:from>
        <xdr:to>
          <xdr:col>6</xdr:col>
          <xdr:colOff>381000</xdr:colOff>
          <xdr:row>11</xdr:row>
          <xdr:rowOff>182880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12</xdr:row>
          <xdr:rowOff>0</xdr:rowOff>
        </xdr:from>
        <xdr:to>
          <xdr:col>4</xdr:col>
          <xdr:colOff>312420</xdr:colOff>
          <xdr:row>12</xdr:row>
          <xdr:rowOff>198120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12</xdr:row>
          <xdr:rowOff>7620</xdr:rowOff>
        </xdr:from>
        <xdr:to>
          <xdr:col>5</xdr:col>
          <xdr:colOff>381000</xdr:colOff>
          <xdr:row>12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12</xdr:row>
          <xdr:rowOff>22860</xdr:rowOff>
        </xdr:from>
        <xdr:to>
          <xdr:col>6</xdr:col>
          <xdr:colOff>381000</xdr:colOff>
          <xdr:row>12</xdr:row>
          <xdr:rowOff>182880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13</xdr:row>
          <xdr:rowOff>0</xdr:rowOff>
        </xdr:from>
        <xdr:to>
          <xdr:col>4</xdr:col>
          <xdr:colOff>312420</xdr:colOff>
          <xdr:row>13</xdr:row>
          <xdr:rowOff>198120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7620</xdr:rowOff>
        </xdr:from>
        <xdr:to>
          <xdr:col>5</xdr:col>
          <xdr:colOff>381000</xdr:colOff>
          <xdr:row>13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13</xdr:row>
          <xdr:rowOff>22860</xdr:rowOff>
        </xdr:from>
        <xdr:to>
          <xdr:col>6</xdr:col>
          <xdr:colOff>381000</xdr:colOff>
          <xdr:row>13</xdr:row>
          <xdr:rowOff>182880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14</xdr:row>
          <xdr:rowOff>0</xdr:rowOff>
        </xdr:from>
        <xdr:to>
          <xdr:col>4</xdr:col>
          <xdr:colOff>312420</xdr:colOff>
          <xdr:row>14</xdr:row>
          <xdr:rowOff>198120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14</xdr:row>
          <xdr:rowOff>7620</xdr:rowOff>
        </xdr:from>
        <xdr:to>
          <xdr:col>5</xdr:col>
          <xdr:colOff>381000</xdr:colOff>
          <xdr:row>14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14</xdr:row>
          <xdr:rowOff>22860</xdr:rowOff>
        </xdr:from>
        <xdr:to>
          <xdr:col>6</xdr:col>
          <xdr:colOff>381000</xdr:colOff>
          <xdr:row>14</xdr:row>
          <xdr:rowOff>182880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15</xdr:row>
          <xdr:rowOff>0</xdr:rowOff>
        </xdr:from>
        <xdr:to>
          <xdr:col>4</xdr:col>
          <xdr:colOff>312420</xdr:colOff>
          <xdr:row>15</xdr:row>
          <xdr:rowOff>198120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15</xdr:row>
          <xdr:rowOff>7620</xdr:rowOff>
        </xdr:from>
        <xdr:to>
          <xdr:col>5</xdr:col>
          <xdr:colOff>381000</xdr:colOff>
          <xdr:row>15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15</xdr:row>
          <xdr:rowOff>22860</xdr:rowOff>
        </xdr:from>
        <xdr:to>
          <xdr:col>6</xdr:col>
          <xdr:colOff>381000</xdr:colOff>
          <xdr:row>15</xdr:row>
          <xdr:rowOff>182880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16</xdr:row>
          <xdr:rowOff>0</xdr:rowOff>
        </xdr:from>
        <xdr:to>
          <xdr:col>4</xdr:col>
          <xdr:colOff>312420</xdr:colOff>
          <xdr:row>16</xdr:row>
          <xdr:rowOff>198120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16</xdr:row>
          <xdr:rowOff>7620</xdr:rowOff>
        </xdr:from>
        <xdr:to>
          <xdr:col>5</xdr:col>
          <xdr:colOff>388620</xdr:colOff>
          <xdr:row>16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16</xdr:row>
          <xdr:rowOff>22860</xdr:rowOff>
        </xdr:from>
        <xdr:to>
          <xdr:col>6</xdr:col>
          <xdr:colOff>381000</xdr:colOff>
          <xdr:row>16</xdr:row>
          <xdr:rowOff>182880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33</xdr:row>
          <xdr:rowOff>0</xdr:rowOff>
        </xdr:from>
        <xdr:to>
          <xdr:col>4</xdr:col>
          <xdr:colOff>312420</xdr:colOff>
          <xdr:row>33</xdr:row>
          <xdr:rowOff>213360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638176</xdr:colOff>
      <xdr:row>0</xdr:row>
      <xdr:rowOff>152401</xdr:rowOff>
    </xdr:from>
    <xdr:to>
      <xdr:col>14</xdr:col>
      <xdr:colOff>457200</xdr:colOff>
      <xdr:row>3</xdr:row>
      <xdr:rowOff>56682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6" y="152401"/>
          <a:ext cx="1552574" cy="523406"/>
        </a:xfrm>
        <a:prstGeom prst="rect">
          <a:avLst/>
        </a:prstGeom>
        <a:effectLst>
          <a:outerShdw blurRad="50800" dir="5400000" algn="ctr" rotWithShape="0">
            <a:schemeClr val="bg1"/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36</xdr:row>
          <xdr:rowOff>0</xdr:rowOff>
        </xdr:from>
        <xdr:to>
          <xdr:col>4</xdr:col>
          <xdr:colOff>312420</xdr:colOff>
          <xdr:row>36</xdr:row>
          <xdr:rowOff>213360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37</xdr:row>
          <xdr:rowOff>0</xdr:rowOff>
        </xdr:from>
        <xdr:to>
          <xdr:col>4</xdr:col>
          <xdr:colOff>312420</xdr:colOff>
          <xdr:row>37</xdr:row>
          <xdr:rowOff>213360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37</xdr:row>
          <xdr:rowOff>0</xdr:rowOff>
        </xdr:from>
        <xdr:to>
          <xdr:col>4</xdr:col>
          <xdr:colOff>312420</xdr:colOff>
          <xdr:row>37</xdr:row>
          <xdr:rowOff>213360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38</xdr:row>
          <xdr:rowOff>0</xdr:rowOff>
        </xdr:from>
        <xdr:to>
          <xdr:col>4</xdr:col>
          <xdr:colOff>312420</xdr:colOff>
          <xdr:row>38</xdr:row>
          <xdr:rowOff>213360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38</xdr:row>
          <xdr:rowOff>0</xdr:rowOff>
        </xdr:from>
        <xdr:to>
          <xdr:col>4</xdr:col>
          <xdr:colOff>312420</xdr:colOff>
          <xdr:row>38</xdr:row>
          <xdr:rowOff>213360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38</xdr:row>
          <xdr:rowOff>0</xdr:rowOff>
        </xdr:from>
        <xdr:to>
          <xdr:col>4</xdr:col>
          <xdr:colOff>312420</xdr:colOff>
          <xdr:row>38</xdr:row>
          <xdr:rowOff>213360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38</xdr:row>
          <xdr:rowOff>0</xdr:rowOff>
        </xdr:from>
        <xdr:to>
          <xdr:col>4</xdr:col>
          <xdr:colOff>312420</xdr:colOff>
          <xdr:row>38</xdr:row>
          <xdr:rowOff>213360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39</xdr:row>
          <xdr:rowOff>0</xdr:rowOff>
        </xdr:from>
        <xdr:to>
          <xdr:col>4</xdr:col>
          <xdr:colOff>312420</xdr:colOff>
          <xdr:row>39</xdr:row>
          <xdr:rowOff>213360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39</xdr:row>
          <xdr:rowOff>0</xdr:rowOff>
        </xdr:from>
        <xdr:to>
          <xdr:col>4</xdr:col>
          <xdr:colOff>312420</xdr:colOff>
          <xdr:row>39</xdr:row>
          <xdr:rowOff>213360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657225</xdr:colOff>
      <xdr:row>18</xdr:row>
      <xdr:rowOff>152400</xdr:rowOff>
    </xdr:from>
    <xdr:to>
      <xdr:col>15</xdr:col>
      <xdr:colOff>190500</xdr:colOff>
      <xdr:row>27</xdr:row>
      <xdr:rowOff>57150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998" b="97687" l="2263" r="98354">
                      <a14:foregroundMark x1="14506" y1="42692" x2="14506" y2="42692"/>
                      <a14:foregroundMark x1="14506" y1="36803" x2="14506" y2="36803"/>
                      <a14:foregroundMark x1="20576" y1="42797" x2="20576" y2="42797"/>
                      <a14:foregroundMark x1="11420" y1="45005" x2="11420" y2="45005"/>
                      <a14:foregroundMark x1="7922" y1="40168" x2="7922" y2="40168"/>
                      <a14:foregroundMark x1="18621" y1="71399" x2="18621" y2="71399"/>
                      <a14:foregroundMark x1="17387" y1="66667" x2="17387" y2="66667"/>
                      <a14:foregroundMark x1="17181" y1="74027" x2="17181" y2="74027"/>
                      <a14:foregroundMark x1="36523" y1="85174" x2="36523" y2="85174"/>
                      <a14:foregroundMark x1="34053" y1="85594" x2="34053" y2="85594"/>
                      <a14:foregroundMark x1="35494" y1="83386" x2="35494" y2="83386"/>
                      <a14:foregroundMark x1="39815" y1="82755" x2="39815" y2="82755"/>
                      <a14:foregroundMark x1="40844" y1="85384" x2="40844" y2="85384"/>
                      <a14:foregroundMark x1="35802" y1="88328" x2="35802" y2="88328"/>
                      <a14:foregroundMark x1="64300" y1="84753" x2="64300" y2="84753"/>
                      <a14:foregroundMark x1="75720" y1="82860" x2="75720" y2="82860"/>
                      <a14:foregroundMark x1="69959" y1="82860" x2="69959" y2="82860"/>
                      <a14:foregroundMark x1="66975" y1="83176" x2="66975" y2="83176"/>
                      <a14:foregroundMark x1="77160" y1="84543" x2="77160" y2="84543"/>
                      <a14:foregroundMark x1="69444" y1="86540" x2="69444" y2="86540"/>
                      <a14:foregroundMark x1="77160" y1="33649" x2="77160" y2="33649"/>
                      <a14:foregroundMark x1="80350" y1="30599" x2="80350" y2="30599"/>
                      <a14:foregroundMark x1="78601" y1="32702" x2="78601" y2="32702"/>
                      <a14:foregroundMark x1="83025" y1="30074" x2="83025" y2="30074"/>
                      <a14:foregroundMark x1="81687" y1="24501" x2="81687" y2="24501"/>
                      <a14:foregroundMark x1="78395" y1="22608" x2="78395" y2="22608"/>
                      <a14:foregroundMark x1="78498" y1="25237" x2="78498" y2="25237"/>
                      <a14:foregroundMark x1="78395" y1="21241" x2="78395" y2="21241"/>
                      <a14:foregroundMark x1="59465" y1="17035" x2="59465" y2="17035"/>
                      <a14:foregroundMark x1="52778" y1="45531" x2="52778" y2="45531"/>
                      <a14:foregroundMark x1="52058" y1="56887" x2="52058" y2="56887"/>
                      <a14:foregroundMark x1="46605" y1="57308" x2="46605" y2="57308"/>
                      <a14:foregroundMark x1="51440" y1="54890" x2="51440" y2="54890"/>
                      <a14:foregroundMark x1="15535" y1="73607" x2="15535" y2="73607"/>
                      <a14:foregroundMark x1="19033" y1="74132" x2="19033" y2="74132"/>
                      <a14:foregroundMark x1="18313" y1="41746" x2="18313" y2="41746"/>
                      <a14:foregroundMark x1="8848" y1="45741" x2="8848" y2="45741"/>
                      <a14:backgroundMark x1="10700" y1="12723" x2="10700" y2="12723"/>
                      <a14:backgroundMark x1="41872" y1="10305" x2="41872" y2="10305"/>
                      <a14:backgroundMark x1="72634" y1="12513" x2="72634" y2="12513"/>
                      <a14:backgroundMark x1="91152" y1="38170" x2="91152" y2="38170"/>
                      <a14:backgroundMark x1="93313" y1="77392" x2="93313" y2="77392"/>
                      <a14:backgroundMark x1="52984" y1="87802" x2="52984" y2="87802"/>
                      <a14:backgroundMark x1="23560" y1="83701" x2="23560" y2="83701"/>
                      <a14:backgroundMark x1="9979" y1="56362" x2="9979" y2="56362"/>
                      <a14:backgroundMark x1="24177" y1="36803" x2="24177" y2="36803"/>
                      <a14:backgroundMark x1="8333" y1="28181" x2="8333" y2="28181"/>
                      <a14:backgroundMark x1="30556" y1="74132" x2="30556" y2="7413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005" y="4556760"/>
          <a:ext cx="2116455" cy="2053590"/>
        </a:xfrm>
        <a:prstGeom prst="rect">
          <a:avLst/>
        </a:prstGeom>
      </xdr:spPr>
    </xdr:pic>
    <xdr:clientData/>
  </xdr:twoCellAnchor>
  <xdr:twoCellAnchor editAs="oneCell">
    <xdr:from>
      <xdr:col>12</xdr:col>
      <xdr:colOff>714375</xdr:colOff>
      <xdr:row>19</xdr:row>
      <xdr:rowOff>171450</xdr:rowOff>
    </xdr:from>
    <xdr:to>
      <xdr:col>15</xdr:col>
      <xdr:colOff>158185</xdr:colOff>
      <xdr:row>26</xdr:row>
      <xdr:rowOff>115490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9408" l="476" r="100000">
                      <a14:foregroundMark x1="40057" y1="6754" x2="40057" y2="6754"/>
                      <a14:foregroundMark x1="49857" y1="4621" x2="49857" y2="4621"/>
                      <a14:foregroundMark x1="58516" y1="6754" x2="58516" y2="6754"/>
                      <a14:foregroundMark x1="64225" y1="6991" x2="64225" y2="6991"/>
                      <a14:foregroundMark x1="70504" y1="11374" x2="70504" y2="11374"/>
                      <a14:foregroundMark x1="75357" y1="16706" x2="75357" y2="16706"/>
                      <a14:foregroundMark x1="36537" y1="92062" x2="36537" y2="92062"/>
                      <a14:foregroundMark x1="44719" y1="95853" x2="44719" y2="95853"/>
                      <a14:foregroundMark x1="52902" y1="95853" x2="52902" y2="95853"/>
                      <a14:foregroundMark x1="61085" y1="92773" x2="61085" y2="92773"/>
                      <a14:foregroundMark x1="49667" y1="2607" x2="49667" y2="2607"/>
                      <a14:foregroundMark x1="15414" y1="63626" x2="15414" y2="63626"/>
                      <a14:foregroundMark x1="13416" y1="57109" x2="13416" y2="57109"/>
                      <a14:foregroundMark x1="14272" y1="41469" x2="14272" y2="41469"/>
                      <a14:foregroundMark x1="16365" y1="33294" x2="16365" y2="33294"/>
                      <a14:foregroundMark x1="19505" y1="25592" x2="19505" y2="25592"/>
                      <a14:foregroundMark x1="22740" y1="20498" x2="22740" y2="20498"/>
                      <a14:foregroundMark x1="27688" y1="14573" x2="27688" y2="14573"/>
                      <a14:foregroundMark x1="33968" y1="11374" x2="33968" y2="11374"/>
                      <a14:foregroundMark x1="80304" y1="24763" x2="80304" y2="24763"/>
                      <a14:foregroundMark x1="83349" y1="30569" x2="83349" y2="30569"/>
                      <a14:foregroundMark x1="78211" y1="48104" x2="78211" y2="48104"/>
                      <a14:foregroundMark x1="85728" y1="38507" x2="85728" y2="38507"/>
                      <a14:foregroundMark x1="86584" y1="47749" x2="86584" y2="47749"/>
                      <a14:foregroundMark x1="86204" y1="56635" x2="86204" y2="56635"/>
                      <a14:foregroundMark x1="84967" y1="65640" x2="84967" y2="65640"/>
                      <a14:foregroundMark x1="78402" y1="52725" x2="78402" y2="52725"/>
                      <a14:backgroundMark x1="44053" y1="6635" x2="44053" y2="6635"/>
                      <a14:backgroundMark x1="52236" y1="8175" x2="52236" y2="8175"/>
                      <a14:backgroundMark x1="71646" y1="21327" x2="71646" y2="21327"/>
                      <a14:backgroundMark x1="79353" y1="40284" x2="79353" y2="40284"/>
                      <a14:backgroundMark x1="80590" y1="53910" x2="80590" y2="53910"/>
                      <a14:backgroundMark x1="78877" y1="63507" x2="78877" y2="63507"/>
                      <a14:backgroundMark x1="72788" y1="54739" x2="72788" y2="54739"/>
                      <a14:backgroundMark x1="72598" y1="41114" x2="72598" y2="41114"/>
                      <a14:backgroundMark x1="64415" y1="38152" x2="64415" y2="38152"/>
                      <a14:backgroundMark x1="57184" y1="38270" x2="57184" y2="38270"/>
                      <a14:backgroundMark x1="57659" y1="55332" x2="57659" y2="55332"/>
                      <a14:backgroundMark x1="51094" y1="54858" x2="51094" y2="54858"/>
                      <a14:backgroundMark x1="45956" y1="55687" x2="45956" y2="55687"/>
                      <a14:backgroundMark x1="46147" y1="65047" x2="46147" y2="65047"/>
                      <a14:backgroundMark x1="45956" y1="49526" x2="45956" y2="49526"/>
                      <a14:backgroundMark x1="46147" y1="42299" x2="46147" y2="42299"/>
                      <a14:backgroundMark x1="46622" y1="35782" x2="46622" y2="35782"/>
                      <a14:backgroundMark x1="46432" y1="30924" x2="46432" y2="30924"/>
                      <a14:backgroundMark x1="33302" y1="52725" x2="33302" y2="52725"/>
                      <a14:backgroundMark x1="39772" y1="89218" x2="39772" y2="89218"/>
                      <a14:backgroundMark x1="47764" y1="89573" x2="47764" y2="89573"/>
                      <a14:backgroundMark x1="55090" y1="90640" x2="55090" y2="90640"/>
                      <a14:backgroundMark x1="60228" y1="88270" x2="60228" y2="88270"/>
                      <a14:backgroundMark x1="70790" y1="64455" x2="70790" y2="64455"/>
                      <a14:backgroundMark x1="68601" y1="67891" x2="68601" y2="67891"/>
                      <a14:backgroundMark x1="61085" y1="36730" x2="61085" y2="36730"/>
                      <a14:backgroundMark x1="55947" y1="41351" x2="55947" y2="41351"/>
                      <a14:backgroundMark x1="45195" y1="30924" x2="45195" y2="30924"/>
                      <a14:backgroundMark x1="45195" y1="36374" x2="45195" y2="36374"/>
                      <a14:backgroundMark x1="45671" y1="40877" x2="45671" y2="40877"/>
                      <a14:backgroundMark x1="45671" y1="45498" x2="45671" y2="45498"/>
                      <a14:backgroundMark x1="45861" y1="51896" x2="45861" y2="51896"/>
                      <a14:backgroundMark x1="45861" y1="59716" x2="45861" y2="59716"/>
                      <a14:backgroundMark x1="40057" y1="10545" x2="40057" y2="10545"/>
                      <a14:backgroundMark x1="42912" y1="4147" x2="42912" y2="4147"/>
                      <a14:backgroundMark x1="38630" y1="1540" x2="38630" y2="1540"/>
                      <a14:backgroundMark x1="44244" y1="1540" x2="44244" y2="1540"/>
                      <a14:backgroundMark x1="47288" y1="5569" x2="47288" y2="5569"/>
                      <a14:backgroundMark x1="48906" y1="9123" x2="48906" y2="9123"/>
                      <a14:backgroundMark x1="18934" y1="63507" x2="18934" y2="63507"/>
                      <a14:backgroundMark x1="21123" y1="70853" x2="21123" y2="70853"/>
                      <a14:backgroundMark x1="17031" y1="55095" x2="17031" y2="55095"/>
                      <a14:backgroundMark x1="16841" y1="43720" x2="16841" y2="43720"/>
                      <a14:backgroundMark x1="18268" y1="36374" x2="18268" y2="36374"/>
                      <a14:backgroundMark x1="76879" y1="68602" x2="76879" y2="68602"/>
                      <a14:backgroundMark x1="80971" y1="48697" x2="80971" y2="48697"/>
                      <a14:backgroundMark x1="78211" y1="33768" x2="78211" y2="33768"/>
                      <a14:backgroundMark x1="75452" y1="27370" x2="75452" y2="27370"/>
                      <a14:backgroundMark x1="80114" y1="44905" x2="80114" y2="44905"/>
                      <a14:backgroundMark x1="79638" y1="58886" x2="79638" y2="58886"/>
                      <a14:backgroundMark x1="78972" y1="35900" x2="78972" y2="35900"/>
                      <a14:backgroundMark x1="76308" y1="69905" x2="76308" y2="69905"/>
                      <a14:backgroundMark x1="80304" y1="56517" x2="80304" y2="56517"/>
                      <a14:backgroundMark x1="82017" y1="49526" x2="82017" y2="49526"/>
                      <a14:backgroundMark x1="78021" y1="21327" x2="78021" y2="21327"/>
                      <a14:backgroundMark x1="11513" y1="52725" x2="11513" y2="52725"/>
                      <a14:backgroundMark x1="19410" y1="21209" x2="19410" y2="21209"/>
                      <a14:backgroundMark x1="48716" y1="85071" x2="48716" y2="85071"/>
                      <a14:backgroundMark x1="29496" y1="86967" x2="29496" y2="86967"/>
                      <a14:backgroundMark x1="70219" y1="87796" x2="70219" y2="87796"/>
                      <a14:backgroundMark x1="67935" y1="87204" x2="67935" y2="8720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4848225"/>
          <a:ext cx="1958410" cy="1629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X50"/>
  <sheetViews>
    <sheetView showGridLines="0" tabSelected="1" topLeftCell="A7" zoomScaleNormal="100" workbookViewId="0">
      <selection activeCell="C9" sqref="C9"/>
    </sheetView>
  </sheetViews>
  <sheetFormatPr defaultColWidth="9.109375" defaultRowHeight="14.4" x14ac:dyDescent="0.3"/>
  <cols>
    <col min="1" max="1" width="1.88671875" style="2" customWidth="1"/>
    <col min="2" max="2" width="27.44140625" style="2" customWidth="1"/>
    <col min="3" max="3" width="47.33203125" style="2" customWidth="1"/>
    <col min="4" max="4" width="12" style="2" customWidth="1"/>
    <col min="5" max="5" width="11.5546875" style="2" customWidth="1"/>
    <col min="6" max="6" width="9.44140625" style="2" customWidth="1"/>
    <col min="7" max="7" width="11.109375" style="2" customWidth="1"/>
    <col min="8" max="8" width="3.5546875" style="2" customWidth="1"/>
    <col min="9" max="11" width="6.109375" style="2" hidden="1" customWidth="1"/>
    <col min="12" max="12" width="3" style="2" hidden="1" customWidth="1"/>
    <col min="13" max="13" width="15.5546875" style="2" customWidth="1"/>
    <col min="14" max="14" width="10.44140625" style="2" customWidth="1"/>
    <col min="15" max="15" width="11.6640625" style="2" customWidth="1"/>
    <col min="16" max="16" width="10.44140625" style="2" customWidth="1"/>
    <col min="17" max="16384" width="9.109375" style="2"/>
  </cols>
  <sheetData>
    <row r="2" spans="2:16" x14ac:dyDescent="0.3">
      <c r="B2" s="96" t="s">
        <v>21</v>
      </c>
      <c r="C2" s="96"/>
      <c r="D2" s="96"/>
      <c r="E2" s="96"/>
      <c r="F2" s="96"/>
      <c r="G2" s="96"/>
      <c r="M2" s="97"/>
      <c r="N2" s="97"/>
      <c r="O2" s="97"/>
      <c r="P2" s="97"/>
    </row>
    <row r="3" spans="2:16" ht="18.75" customHeight="1" x14ac:dyDescent="0.3">
      <c r="B3" s="96"/>
      <c r="C3" s="96"/>
      <c r="D3" s="96"/>
      <c r="E3" s="96"/>
      <c r="F3" s="96"/>
      <c r="G3" s="96"/>
      <c r="M3" s="97"/>
      <c r="N3" s="97"/>
      <c r="O3" s="97"/>
      <c r="P3" s="97"/>
    </row>
    <row r="4" spans="2:16" ht="18.75" customHeight="1" x14ac:dyDescent="0.3">
      <c r="B4" s="99" t="s">
        <v>50</v>
      </c>
      <c r="C4" s="99"/>
      <c r="D4" s="99"/>
      <c r="E4" s="99"/>
      <c r="F4" s="99"/>
      <c r="G4" s="99"/>
      <c r="M4" s="100" t="s">
        <v>51</v>
      </c>
      <c r="N4" s="100"/>
      <c r="O4" s="100"/>
      <c r="P4" s="100"/>
    </row>
    <row r="5" spans="2:16" ht="29.25" customHeight="1" x14ac:dyDescent="0.3">
      <c r="B5" s="99"/>
      <c r="C5" s="99"/>
      <c r="D5" s="99"/>
      <c r="E5" s="99"/>
      <c r="F5" s="99"/>
      <c r="G5" s="99"/>
      <c r="M5" s="100"/>
      <c r="N5" s="100"/>
      <c r="O5" s="100"/>
      <c r="P5" s="100"/>
    </row>
    <row r="6" spans="2:16" ht="18.75" customHeight="1" x14ac:dyDescent="0.3">
      <c r="B6" s="98" t="s">
        <v>16</v>
      </c>
      <c r="C6" s="98"/>
      <c r="D6" s="98"/>
      <c r="E6" s="98"/>
      <c r="F6" s="98"/>
      <c r="G6" s="98"/>
      <c r="M6" s="25">
        <v>70</v>
      </c>
      <c r="N6" s="25">
        <v>70</v>
      </c>
      <c r="O6" s="24"/>
      <c r="P6" s="24"/>
    </row>
    <row r="7" spans="2:16" ht="21.6" customHeight="1" x14ac:dyDescent="0.3">
      <c r="B7" s="75" t="s">
        <v>22</v>
      </c>
      <c r="C7" s="75"/>
      <c r="D7" s="36" t="s">
        <v>14</v>
      </c>
      <c r="E7" s="36" t="s">
        <v>13</v>
      </c>
      <c r="F7" s="37" t="s">
        <v>10</v>
      </c>
      <c r="G7" s="37" t="s">
        <v>11</v>
      </c>
      <c r="M7" s="52" t="s">
        <v>10</v>
      </c>
      <c r="N7" s="52" t="s">
        <v>11</v>
      </c>
      <c r="O7" s="53" t="s">
        <v>24</v>
      </c>
      <c r="P7" s="71" t="s">
        <v>15</v>
      </c>
    </row>
    <row r="8" spans="2:16" ht="18.600000000000001" customHeight="1" x14ac:dyDescent="0.3">
      <c r="B8" s="23" t="s">
        <v>0</v>
      </c>
      <c r="C8" s="29"/>
      <c r="D8" s="22">
        <v>0</v>
      </c>
      <c r="E8" s="8"/>
      <c r="F8" s="8"/>
      <c r="G8" s="8"/>
      <c r="J8" s="12" t="b">
        <v>0</v>
      </c>
      <c r="K8" s="12" t="b">
        <v>0</v>
      </c>
      <c r="M8" s="27">
        <f>IF(AND(J8=TRUE,C8&lt;&gt;""),$M$6,0)</f>
        <v>0</v>
      </c>
      <c r="N8" s="27">
        <f>IF(AND(K8=TRUE,C8&lt;&gt;""),$N$6,0)</f>
        <v>0</v>
      </c>
      <c r="O8" s="26">
        <f>SUM(M8+N8) + P8</f>
        <v>0</v>
      </c>
      <c r="P8" s="54">
        <f>IF(AND(M8&gt;0, N8&gt;0),-10,0)</f>
        <v>0</v>
      </c>
    </row>
    <row r="9" spans="2:16" ht="18.75" customHeight="1" x14ac:dyDescent="0.3">
      <c r="B9" s="23" t="s">
        <v>1</v>
      </c>
      <c r="C9" s="29"/>
      <c r="D9" s="22">
        <v>0</v>
      </c>
      <c r="E9" s="8"/>
      <c r="F9" s="8"/>
      <c r="G9" s="8"/>
      <c r="J9" s="12" t="b">
        <v>0</v>
      </c>
      <c r="K9" s="12" t="b">
        <v>0</v>
      </c>
      <c r="M9" s="27">
        <f>IF(AND(J9=TRUE,C9&lt;&gt;""),$M$6,0)</f>
        <v>0</v>
      </c>
      <c r="N9" s="27">
        <f t="shared" ref="N9:N17" si="0">IF(AND(K9=TRUE,C9&lt;&gt;""),$N$6,0)</f>
        <v>0</v>
      </c>
      <c r="O9" s="26">
        <f t="shared" ref="O9:O17" si="1">IF($H$28&lt;&gt;$G$32,SUM(M9+N9) + P9,0)</f>
        <v>0</v>
      </c>
      <c r="P9" s="54">
        <f t="shared" ref="P9:P17" si="2">IF(AND(M9&gt;0, N9&gt;0),-10,0)</f>
        <v>0</v>
      </c>
    </row>
    <row r="10" spans="2:16" ht="18.75" customHeight="1" x14ac:dyDescent="0.3">
      <c r="B10" s="23" t="s">
        <v>2</v>
      </c>
      <c r="C10" s="29"/>
      <c r="D10" s="22">
        <v>0</v>
      </c>
      <c r="E10" s="8"/>
      <c r="F10" s="8"/>
      <c r="G10" s="8"/>
      <c r="J10" s="12" t="b">
        <v>0</v>
      </c>
      <c r="K10" s="12" t="b">
        <v>0</v>
      </c>
      <c r="M10" s="27">
        <f t="shared" ref="M10:M17" si="3">IF(AND(J10=TRUE,C10&lt;&gt;""),$M$6,0)</f>
        <v>0</v>
      </c>
      <c r="N10" s="27">
        <f t="shared" si="0"/>
        <v>0</v>
      </c>
      <c r="O10" s="26">
        <f t="shared" si="1"/>
        <v>0</v>
      </c>
      <c r="P10" s="54">
        <f t="shared" si="2"/>
        <v>0</v>
      </c>
    </row>
    <row r="11" spans="2:16" ht="18.75" customHeight="1" x14ac:dyDescent="0.3">
      <c r="B11" s="23" t="s">
        <v>3</v>
      </c>
      <c r="C11" s="30"/>
      <c r="D11" s="22">
        <v>0</v>
      </c>
      <c r="E11" s="8"/>
      <c r="F11" s="8"/>
      <c r="G11" s="8"/>
      <c r="J11" s="12" t="b">
        <v>0</v>
      </c>
      <c r="K11" s="12" t="b">
        <v>0</v>
      </c>
      <c r="M11" s="27">
        <f t="shared" si="3"/>
        <v>0</v>
      </c>
      <c r="N11" s="27">
        <f t="shared" si="0"/>
        <v>0</v>
      </c>
      <c r="O11" s="26">
        <f t="shared" si="1"/>
        <v>0</v>
      </c>
      <c r="P11" s="54">
        <f t="shared" si="2"/>
        <v>0</v>
      </c>
    </row>
    <row r="12" spans="2:16" ht="18.75" customHeight="1" x14ac:dyDescent="0.3">
      <c r="B12" s="23" t="s">
        <v>4</v>
      </c>
      <c r="C12" s="30"/>
      <c r="D12" s="22">
        <v>0</v>
      </c>
      <c r="E12" s="8"/>
      <c r="F12" s="8"/>
      <c r="G12" s="8"/>
      <c r="J12" s="12" t="b">
        <v>0</v>
      </c>
      <c r="K12" s="12" t="b">
        <v>0</v>
      </c>
      <c r="M12" s="27">
        <f t="shared" si="3"/>
        <v>0</v>
      </c>
      <c r="N12" s="27">
        <f t="shared" si="0"/>
        <v>0</v>
      </c>
      <c r="O12" s="26">
        <f t="shared" si="1"/>
        <v>0</v>
      </c>
      <c r="P12" s="54">
        <f t="shared" si="2"/>
        <v>0</v>
      </c>
    </row>
    <row r="13" spans="2:16" ht="18.75" customHeight="1" x14ac:dyDescent="0.3">
      <c r="B13" s="23" t="s">
        <v>5</v>
      </c>
      <c r="C13" s="30"/>
      <c r="D13" s="22">
        <v>0</v>
      </c>
      <c r="E13" s="8"/>
      <c r="F13" s="8"/>
      <c r="G13" s="8"/>
      <c r="J13" s="12" t="b">
        <v>0</v>
      </c>
      <c r="K13" s="12" t="b">
        <v>0</v>
      </c>
      <c r="M13" s="27">
        <f t="shared" si="3"/>
        <v>0</v>
      </c>
      <c r="N13" s="27">
        <f t="shared" si="0"/>
        <v>0</v>
      </c>
      <c r="O13" s="26">
        <f t="shared" si="1"/>
        <v>0</v>
      </c>
      <c r="P13" s="54">
        <f t="shared" si="2"/>
        <v>0</v>
      </c>
    </row>
    <row r="14" spans="2:16" ht="18.75" customHeight="1" x14ac:dyDescent="0.3">
      <c r="B14" s="23" t="s">
        <v>6</v>
      </c>
      <c r="C14" s="30"/>
      <c r="D14" s="22">
        <v>0</v>
      </c>
      <c r="E14" s="8"/>
      <c r="F14" s="8"/>
      <c r="G14" s="8"/>
      <c r="J14" s="12" t="b">
        <v>0</v>
      </c>
      <c r="K14" s="12" t="b">
        <v>0</v>
      </c>
      <c r="M14" s="27">
        <f t="shared" si="3"/>
        <v>0</v>
      </c>
      <c r="N14" s="27">
        <f t="shared" si="0"/>
        <v>0</v>
      </c>
      <c r="O14" s="26">
        <f t="shared" si="1"/>
        <v>0</v>
      </c>
      <c r="P14" s="54">
        <f t="shared" si="2"/>
        <v>0</v>
      </c>
    </row>
    <row r="15" spans="2:16" ht="18.75" customHeight="1" x14ac:dyDescent="0.3">
      <c r="B15" s="23" t="s">
        <v>7</v>
      </c>
      <c r="C15" s="30"/>
      <c r="D15" s="22">
        <v>0</v>
      </c>
      <c r="E15" s="8"/>
      <c r="F15" s="8"/>
      <c r="G15" s="8"/>
      <c r="J15" s="12" t="b">
        <v>0</v>
      </c>
      <c r="K15" s="12" t="b">
        <v>0</v>
      </c>
      <c r="M15" s="27">
        <f t="shared" si="3"/>
        <v>0</v>
      </c>
      <c r="N15" s="27">
        <f t="shared" si="0"/>
        <v>0</v>
      </c>
      <c r="O15" s="26">
        <f t="shared" si="1"/>
        <v>0</v>
      </c>
      <c r="P15" s="54">
        <f t="shared" si="2"/>
        <v>0</v>
      </c>
    </row>
    <row r="16" spans="2:16" ht="18.75" customHeight="1" x14ac:dyDescent="0.3">
      <c r="B16" s="23" t="s">
        <v>8</v>
      </c>
      <c r="C16" s="30"/>
      <c r="D16" s="22">
        <v>0</v>
      </c>
      <c r="E16" s="8"/>
      <c r="F16" s="8"/>
      <c r="G16" s="8"/>
      <c r="J16" s="12" t="b">
        <v>0</v>
      </c>
      <c r="K16" s="12" t="b">
        <v>0</v>
      </c>
      <c r="M16" s="27">
        <f t="shared" si="3"/>
        <v>0</v>
      </c>
      <c r="N16" s="27">
        <f t="shared" si="0"/>
        <v>0</v>
      </c>
      <c r="O16" s="26">
        <f t="shared" si="1"/>
        <v>0</v>
      </c>
      <c r="P16" s="54">
        <f t="shared" si="2"/>
        <v>0</v>
      </c>
    </row>
    <row r="17" spans="2:24" ht="18.75" customHeight="1" x14ac:dyDescent="0.3">
      <c r="B17" s="23" t="s">
        <v>9</v>
      </c>
      <c r="C17" s="30"/>
      <c r="D17" s="22">
        <v>0</v>
      </c>
      <c r="E17" s="8"/>
      <c r="F17" s="8"/>
      <c r="G17" s="8"/>
      <c r="J17" s="12" t="b">
        <v>0</v>
      </c>
      <c r="K17" s="12" t="b">
        <v>0</v>
      </c>
      <c r="M17" s="27">
        <f t="shared" si="3"/>
        <v>0</v>
      </c>
      <c r="N17" s="27">
        <f t="shared" si="0"/>
        <v>0</v>
      </c>
      <c r="O17" s="26">
        <f t="shared" si="1"/>
        <v>0</v>
      </c>
      <c r="P17" s="54">
        <f t="shared" si="2"/>
        <v>0</v>
      </c>
    </row>
    <row r="18" spans="2:24" ht="26.25" customHeight="1" x14ac:dyDescent="0.3">
      <c r="B18" s="84"/>
      <c r="C18" s="84"/>
      <c r="D18" s="84"/>
      <c r="E18" s="84"/>
      <c r="F18" s="84"/>
      <c r="G18" s="84"/>
      <c r="M18" s="76" t="s">
        <v>23</v>
      </c>
      <c r="N18" s="76"/>
      <c r="O18" s="51">
        <f>SUM(O5:O17)</f>
        <v>0</v>
      </c>
    </row>
    <row r="19" spans="2:24" ht="18.75" customHeight="1" x14ac:dyDescent="0.3">
      <c r="B19" s="31" t="s">
        <v>25</v>
      </c>
      <c r="C19" s="85"/>
      <c r="D19" s="85"/>
      <c r="E19" s="32" t="s">
        <v>27</v>
      </c>
      <c r="F19" s="28"/>
      <c r="G19" s="28"/>
      <c r="M19" s="35"/>
      <c r="N19" s="35"/>
      <c r="O19" s="35"/>
      <c r="P19" s="35"/>
    </row>
    <row r="20" spans="2:24" ht="18.75" customHeight="1" x14ac:dyDescent="0.3">
      <c r="B20" s="31" t="s">
        <v>26</v>
      </c>
      <c r="C20" s="85"/>
      <c r="D20" s="85"/>
      <c r="E20" s="32" t="s">
        <v>27</v>
      </c>
      <c r="F20" s="28"/>
      <c r="G20" s="28"/>
      <c r="M20" s="35"/>
      <c r="N20" s="35"/>
      <c r="O20" s="35"/>
      <c r="P20" s="35"/>
    </row>
    <row r="21" spans="2:24" ht="18.75" customHeight="1" x14ac:dyDescent="0.3">
      <c r="B21" s="5"/>
      <c r="C21" s="6"/>
      <c r="D21" s="6"/>
      <c r="E21" s="6"/>
      <c r="F21" s="6"/>
      <c r="G21" s="6"/>
      <c r="M21" s="35"/>
      <c r="N21" s="35"/>
      <c r="O21" s="35"/>
      <c r="P21" s="35"/>
    </row>
    <row r="22" spans="2:24" ht="18.75" customHeight="1" x14ac:dyDescent="0.3">
      <c r="B22" s="33" t="s">
        <v>28</v>
      </c>
      <c r="C22" s="85"/>
      <c r="D22" s="85"/>
      <c r="E22" s="32" t="s">
        <v>27</v>
      </c>
      <c r="F22" s="6"/>
      <c r="G22" s="6"/>
      <c r="M22" s="35"/>
      <c r="N22" s="35"/>
      <c r="O22" s="35"/>
      <c r="P22" s="35"/>
    </row>
    <row r="23" spans="2:24" ht="18.75" customHeight="1" x14ac:dyDescent="0.3">
      <c r="B23" s="34" t="s">
        <v>29</v>
      </c>
      <c r="C23" s="85"/>
      <c r="D23" s="85"/>
      <c r="E23" s="32" t="s">
        <v>27</v>
      </c>
      <c r="F23" s="6"/>
      <c r="G23" s="6"/>
      <c r="M23" s="35"/>
      <c r="N23" s="35"/>
      <c r="O23" s="35"/>
      <c r="P23" s="35"/>
    </row>
    <row r="24" spans="2:24" ht="18.75" customHeight="1" x14ac:dyDescent="0.3">
      <c r="B24" s="5"/>
      <c r="C24" s="6"/>
      <c r="D24" s="6"/>
      <c r="E24" s="6"/>
      <c r="F24" s="6"/>
      <c r="G24" s="6"/>
      <c r="M24" s="35"/>
      <c r="N24" s="35"/>
      <c r="O24" s="35"/>
      <c r="P24" s="35"/>
    </row>
    <row r="25" spans="2:24" ht="19.5" customHeight="1" x14ac:dyDescent="0.3">
      <c r="B25" s="78" t="s">
        <v>30</v>
      </c>
      <c r="C25" s="78"/>
      <c r="D25" s="78"/>
      <c r="E25" s="78"/>
      <c r="F25" s="78"/>
      <c r="G25" s="78"/>
      <c r="M25" s="35"/>
      <c r="N25" s="35"/>
      <c r="O25" s="35"/>
      <c r="P25" s="35"/>
    </row>
    <row r="26" spans="2:24" ht="19.5" customHeight="1" x14ac:dyDescent="0.3">
      <c r="B26" s="45" t="s">
        <v>31</v>
      </c>
      <c r="C26" s="108"/>
      <c r="D26" s="108"/>
      <c r="E26" s="108"/>
      <c r="F26" s="38" t="s">
        <v>12</v>
      </c>
      <c r="G26" s="39" t="str">
        <f>IF(C26&lt;&gt;"",175,"")</f>
        <v/>
      </c>
      <c r="H26" s="72"/>
      <c r="I26" s="12" t="b">
        <v>1</v>
      </c>
      <c r="M26" s="35"/>
      <c r="N26" s="35"/>
      <c r="O26" s="35"/>
      <c r="P26" s="35"/>
    </row>
    <row r="27" spans="2:24" ht="19.5" customHeight="1" x14ac:dyDescent="0.3">
      <c r="B27" s="50" t="s">
        <v>41</v>
      </c>
      <c r="C27" s="80"/>
      <c r="D27" s="81"/>
      <c r="E27" s="82"/>
      <c r="F27" s="83" t="s">
        <v>27</v>
      </c>
      <c r="G27" s="83"/>
      <c r="H27" s="72"/>
      <c r="I27" s="7"/>
      <c r="M27" s="35"/>
      <c r="N27" s="35"/>
      <c r="O27" s="35"/>
      <c r="P27" s="35"/>
    </row>
    <row r="28" spans="2:24" ht="19.5" customHeight="1" x14ac:dyDescent="0.3">
      <c r="B28" s="44" t="s">
        <v>32</v>
      </c>
      <c r="C28" s="42"/>
      <c r="D28" s="83" t="s">
        <v>27</v>
      </c>
      <c r="E28" s="83"/>
      <c r="F28" s="41"/>
      <c r="G28" s="41"/>
      <c r="H28" s="73"/>
      <c r="I28" s="8"/>
      <c r="M28" s="35"/>
      <c r="N28" s="35"/>
      <c r="O28" s="35"/>
      <c r="P28" s="35"/>
    </row>
    <row r="29" spans="2:24" ht="19.5" customHeight="1" x14ac:dyDescent="0.3">
      <c r="B29" s="44" t="s">
        <v>33</v>
      </c>
      <c r="C29" s="42"/>
      <c r="D29" s="83" t="s">
        <v>27</v>
      </c>
      <c r="E29" s="83"/>
      <c r="F29" s="41"/>
      <c r="G29" s="41"/>
      <c r="H29" s="72"/>
      <c r="M29" s="77" t="s">
        <v>35</v>
      </c>
      <c r="N29" s="77"/>
      <c r="O29" s="77"/>
      <c r="P29" s="77"/>
    </row>
    <row r="30" spans="2:24" ht="19.2" customHeight="1" x14ac:dyDescent="0.3">
      <c r="B30" s="44" t="s">
        <v>34</v>
      </c>
      <c r="C30" s="43"/>
      <c r="D30" s="83" t="s">
        <v>27</v>
      </c>
      <c r="E30" s="83"/>
      <c r="F30" s="41"/>
      <c r="G30" s="41"/>
      <c r="H30" s="72"/>
      <c r="M30" s="79" t="s">
        <v>36</v>
      </c>
      <c r="N30" s="79"/>
      <c r="O30" s="79"/>
      <c r="P30" s="46">
        <f>COUNTIF(J7:J16,TRUE)</f>
        <v>0</v>
      </c>
    </row>
    <row r="31" spans="2:24" ht="22.5" customHeight="1" x14ac:dyDescent="0.3">
      <c r="B31" s="40"/>
      <c r="C31" s="86"/>
      <c r="D31" s="86"/>
      <c r="E31" s="86"/>
      <c r="F31" s="86"/>
      <c r="G31" s="86"/>
      <c r="M31" s="126" t="s">
        <v>37</v>
      </c>
      <c r="N31" s="127"/>
      <c r="O31" s="127"/>
      <c r="P31" s="46">
        <f>COUNTIF(J8:J17,TRUE)</f>
        <v>0</v>
      </c>
    </row>
    <row r="32" spans="2:24" ht="22.5" customHeight="1" x14ac:dyDescent="0.3">
      <c r="B32" s="1"/>
      <c r="C32" s="101"/>
      <c r="D32" s="101"/>
      <c r="E32" s="101"/>
      <c r="G32" s="3" t="s">
        <v>19</v>
      </c>
      <c r="M32" s="102" t="s">
        <v>38</v>
      </c>
      <c r="N32" s="103"/>
      <c r="O32" s="103"/>
      <c r="P32" s="46">
        <f>COUNTIF(K8:K17,TRUE)</f>
        <v>0</v>
      </c>
      <c r="X32" s="9"/>
    </row>
    <row r="33" spans="2:16" ht="21" customHeight="1" x14ac:dyDescent="0.3">
      <c r="B33" s="106" t="s">
        <v>20</v>
      </c>
      <c r="C33" s="107"/>
      <c r="D33" s="70" t="s">
        <v>14</v>
      </c>
      <c r="E33" s="70" t="s">
        <v>13</v>
      </c>
      <c r="F33" s="65"/>
      <c r="G33" s="64"/>
      <c r="M33" s="48"/>
      <c r="N33" s="47"/>
      <c r="O33" s="47"/>
      <c r="P33" s="49"/>
    </row>
    <row r="34" spans="2:16" ht="21" customHeight="1" x14ac:dyDescent="0.3">
      <c r="B34" s="58" t="s">
        <v>43</v>
      </c>
      <c r="C34" s="59"/>
      <c r="D34" s="55">
        <v>0</v>
      </c>
      <c r="E34" s="57"/>
      <c r="F34" s="110" t="s">
        <v>42</v>
      </c>
      <c r="G34" s="67" t="s">
        <v>27</v>
      </c>
      <c r="M34" s="125" t="s">
        <v>39</v>
      </c>
      <c r="N34" s="125"/>
      <c r="O34" s="125"/>
      <c r="P34" s="46">
        <f>COUNTA(C34:C45)</f>
        <v>0</v>
      </c>
    </row>
    <row r="35" spans="2:16" ht="21" customHeight="1" x14ac:dyDescent="0.3">
      <c r="B35" s="58" t="s">
        <v>44</v>
      </c>
      <c r="C35" s="59"/>
      <c r="D35" s="55">
        <v>0</v>
      </c>
      <c r="E35" s="57"/>
      <c r="F35" s="110"/>
      <c r="G35" s="67" t="s">
        <v>27</v>
      </c>
      <c r="M35" s="87"/>
      <c r="N35" s="88"/>
      <c r="O35" s="88"/>
      <c r="P35" s="89"/>
    </row>
    <row r="36" spans="2:16" ht="21" customHeight="1" x14ac:dyDescent="0.3">
      <c r="B36" s="61" t="s">
        <v>45</v>
      </c>
      <c r="C36" s="59"/>
      <c r="D36" s="62">
        <v>0</v>
      </c>
      <c r="E36" s="63"/>
      <c r="F36" s="110"/>
      <c r="G36" s="67" t="s">
        <v>27</v>
      </c>
      <c r="M36" s="90"/>
      <c r="N36" s="91"/>
      <c r="O36" s="91"/>
      <c r="P36" s="92"/>
    </row>
    <row r="37" spans="2:16" ht="21" customHeight="1" x14ac:dyDescent="0.3">
      <c r="B37" s="58" t="s">
        <v>3</v>
      </c>
      <c r="C37" s="60"/>
      <c r="D37" s="55">
        <v>0</v>
      </c>
      <c r="E37" s="57"/>
      <c r="F37" s="110"/>
      <c r="G37" s="67" t="s">
        <v>27</v>
      </c>
      <c r="M37" s="90"/>
      <c r="N37" s="91"/>
      <c r="O37" s="91"/>
      <c r="P37" s="92"/>
    </row>
    <row r="38" spans="2:16" ht="21" customHeight="1" x14ac:dyDescent="0.3">
      <c r="B38" s="58" t="s">
        <v>4</v>
      </c>
      <c r="C38" s="59"/>
      <c r="D38" s="55">
        <v>0</v>
      </c>
      <c r="E38" s="57"/>
      <c r="F38" s="110"/>
      <c r="G38" s="67" t="s">
        <v>27</v>
      </c>
      <c r="M38" s="90"/>
      <c r="N38" s="91"/>
      <c r="O38" s="91"/>
      <c r="P38" s="92"/>
    </row>
    <row r="39" spans="2:16" ht="21" customHeight="1" x14ac:dyDescent="0.3">
      <c r="B39" s="58" t="s">
        <v>5</v>
      </c>
      <c r="C39" s="59"/>
      <c r="D39" s="55">
        <v>0</v>
      </c>
      <c r="E39" s="56"/>
      <c r="F39" s="110"/>
      <c r="G39" s="66"/>
      <c r="M39" s="90"/>
      <c r="N39" s="91"/>
      <c r="O39" s="91"/>
      <c r="P39" s="92"/>
    </row>
    <row r="40" spans="2:16" ht="21" customHeight="1" x14ac:dyDescent="0.3">
      <c r="B40" s="58" t="s">
        <v>6</v>
      </c>
      <c r="C40" s="59"/>
      <c r="D40" s="55">
        <v>0</v>
      </c>
      <c r="E40" s="56"/>
      <c r="F40" s="110"/>
      <c r="G40" s="66"/>
      <c r="H40" s="19"/>
      <c r="I40" s="19"/>
      <c r="J40" s="19"/>
      <c r="K40" s="19"/>
      <c r="L40" s="19"/>
      <c r="M40" s="93"/>
      <c r="N40" s="94"/>
      <c r="O40" s="94"/>
      <c r="P40" s="95"/>
    </row>
    <row r="41" spans="2:16" ht="21" customHeight="1" x14ac:dyDescent="0.3">
      <c r="B41" s="58" t="s">
        <v>7</v>
      </c>
      <c r="C41" s="68"/>
      <c r="D41" s="55">
        <v>0</v>
      </c>
      <c r="E41" s="56"/>
      <c r="F41" s="111"/>
      <c r="G41" s="66"/>
      <c r="H41" s="19"/>
      <c r="I41" s="19"/>
      <c r="J41" s="19"/>
      <c r="K41" s="19"/>
      <c r="L41" s="19"/>
      <c r="M41" s="123" t="s">
        <v>17</v>
      </c>
      <c r="N41" s="123"/>
      <c r="O41" s="124">
        <f>O18</f>
        <v>0</v>
      </c>
      <c r="P41" s="124"/>
    </row>
    <row r="42" spans="2:16" ht="21" customHeight="1" thickBot="1" x14ac:dyDescent="0.35">
      <c r="B42" s="112" t="s">
        <v>46</v>
      </c>
      <c r="C42" s="113"/>
      <c r="D42" s="113"/>
      <c r="E42" s="113"/>
      <c r="F42" s="114"/>
      <c r="G42" s="69"/>
      <c r="M42" s="74" t="s">
        <v>18</v>
      </c>
      <c r="N42" s="74"/>
      <c r="O42" s="122">
        <f>IF(C26&lt;&gt;"",175,0)</f>
        <v>0</v>
      </c>
      <c r="P42" s="122"/>
    </row>
    <row r="43" spans="2:16" ht="27" customHeight="1" x14ac:dyDescent="0.3">
      <c r="B43" s="115"/>
      <c r="C43" s="116"/>
      <c r="D43" s="116"/>
      <c r="E43" s="116"/>
      <c r="F43" s="117"/>
      <c r="G43" s="21"/>
      <c r="M43" s="104" t="s">
        <v>40</v>
      </c>
      <c r="N43" s="105"/>
      <c r="O43" s="128">
        <f>SUM(O41+O42)</f>
        <v>0</v>
      </c>
      <c r="P43" s="129"/>
    </row>
    <row r="44" spans="2:16" ht="32.25" customHeight="1" x14ac:dyDescent="0.3">
      <c r="B44" s="21"/>
      <c r="C44" s="21"/>
      <c r="D44" s="21"/>
      <c r="E44" s="21"/>
      <c r="F44" s="21"/>
      <c r="G44" s="21"/>
      <c r="M44" s="20"/>
      <c r="N44" s="13"/>
      <c r="O44" s="4"/>
      <c r="P44" s="4"/>
    </row>
    <row r="45" spans="2:16" ht="21" x14ac:dyDescent="0.35">
      <c r="B45" s="118" t="s">
        <v>47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4"/>
    </row>
    <row r="46" spans="2:16" ht="22.8" thickBot="1" x14ac:dyDescent="0.5">
      <c r="B46" s="14"/>
      <c r="C46" s="15"/>
      <c r="D46" s="16"/>
      <c r="E46" s="17"/>
      <c r="F46" s="18"/>
      <c r="G46" s="18"/>
      <c r="H46" s="11"/>
      <c r="I46" s="11"/>
    </row>
    <row r="47" spans="2:16" ht="42.75" customHeight="1" thickTop="1" thickBot="1" x14ac:dyDescent="0.35">
      <c r="B47" s="119" t="s">
        <v>48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1"/>
    </row>
    <row r="48" spans="2:16" ht="15" thickTop="1" x14ac:dyDescent="0.3"/>
    <row r="49" spans="1:18" customFormat="1" ht="23.4" x14ac:dyDescent="0.45">
      <c r="A49" s="109" t="s">
        <v>49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31.2" x14ac:dyDescent="0.6">
      <c r="B50" s="10"/>
    </row>
  </sheetData>
  <sheetProtection algorithmName="SHA-512" hashValue="m6ZxiwgXHNy3LY9iYZuujpMphbHNjYyPqmzeejRAclC8vV39WDbh/xwl1c2sqGNUFQdbPn8Prjpq6WS4TDtylQ==" saltValue="LxPG7XHdX/EEHgJr68rAsQ==" spinCount="100000" sheet="1" selectLockedCells="1"/>
  <mergeCells count="39">
    <mergeCell ref="A49:R49"/>
    <mergeCell ref="D30:E30"/>
    <mergeCell ref="F34:F41"/>
    <mergeCell ref="B42:F43"/>
    <mergeCell ref="B45:O45"/>
    <mergeCell ref="B47:O47"/>
    <mergeCell ref="O42:P42"/>
    <mergeCell ref="M41:N41"/>
    <mergeCell ref="O41:P41"/>
    <mergeCell ref="M34:O34"/>
    <mergeCell ref="M31:O31"/>
    <mergeCell ref="O43:P43"/>
    <mergeCell ref="C32:E32"/>
    <mergeCell ref="M32:O32"/>
    <mergeCell ref="M43:N43"/>
    <mergeCell ref="B33:C33"/>
    <mergeCell ref="C23:D23"/>
    <mergeCell ref="C26:E26"/>
    <mergeCell ref="B2:G3"/>
    <mergeCell ref="M2:P3"/>
    <mergeCell ref="B6:G6"/>
    <mergeCell ref="B4:G5"/>
    <mergeCell ref="M4:P5"/>
    <mergeCell ref="M42:N42"/>
    <mergeCell ref="B7:C7"/>
    <mergeCell ref="M18:N18"/>
    <mergeCell ref="M29:P29"/>
    <mergeCell ref="B25:G25"/>
    <mergeCell ref="M30:O30"/>
    <mergeCell ref="C27:E27"/>
    <mergeCell ref="F27:G27"/>
    <mergeCell ref="D28:E28"/>
    <mergeCell ref="D29:E29"/>
    <mergeCell ref="B18:G18"/>
    <mergeCell ref="C20:D20"/>
    <mergeCell ref="C19:D19"/>
    <mergeCell ref="C22:D22"/>
    <mergeCell ref="C31:G31"/>
    <mergeCell ref="M35:P40"/>
  </mergeCells>
  <conditionalFormatting sqref="M41:M42 O41:O42">
    <cfRule type="cellIs" dxfId="5" priority="6" operator="equal">
      <formula>0</formula>
    </cfRule>
    <cfRule type="cellIs" dxfId="4" priority="8" operator="greaterThan">
      <formula>0</formula>
    </cfRule>
  </conditionalFormatting>
  <conditionalFormatting sqref="P8:P17">
    <cfRule type="cellIs" dxfId="3" priority="1" operator="greaterThan">
      <formula>0</formula>
    </cfRule>
  </conditionalFormatting>
  <conditionalFormatting sqref="M8:N17">
    <cfRule type="cellIs" dxfId="2" priority="2" operator="equal">
      <formula>0</formula>
    </cfRule>
    <cfRule type="cellIs" dxfId="1" priority="4" operator="greaterThan">
      <formula>0</formula>
    </cfRule>
  </conditionalFormatting>
  <conditionalFormatting sqref="O8:O17">
    <cfRule type="cellIs" dxfId="0" priority="3" operator="greaterThan">
      <formula>0</formula>
    </cfRule>
  </conditionalFormatting>
  <dataValidations count="11">
    <dataValidation type="decimal" allowBlank="1" showInputMessage="1" showErrorMessage="1" errorTitle="ENTER PLAYER AVERAGES (XX.XX)" error="PLEASE ENTER THE REQUIRED PLAYERS AVERAGE  [FORMAT (XX.XX)]_x000a_MIN = 0_x000a_MAX = 10" promptTitle="TEAM PLAYER AVERAGES!!" prompt="Team Players are REQUIRED to have an AVG._x000a_Please make sure you enter a number between 1 and 10! " sqref="D45:D46">
      <formula1>0</formula1>
      <formula2>10</formula2>
    </dataValidation>
    <dataValidation type="list" allowBlank="1" showInputMessage="1" showErrorMessage="1" sqref="H28:I28">
      <formula1>"X,"</formula1>
    </dataValidation>
    <dataValidation type="decimal" allowBlank="1" showInputMessage="1" showErrorMessage="1" errorTitle="ENTER PLAYER AVERAGES (XX.XX)" error="PLEASE ENTER THE REQUIRED PLAYERS AVERAGE  [FORMAT (XX.XX)]_x000a_MIN = 0_x000a_MAX = 10" promptTitle="SINGLE PLAYER AVERAGES!!" prompt="Single Players are REQUIRED to have an AVG._x000a_Please make sure you enter a number between 1 and 10! " sqref="D8">
      <formula1>0</formula1>
      <formula2>10</formula2>
    </dataValidation>
    <dataValidation allowBlank="1" showInputMessage="1" showErrorMessage="1" promptTitle="CONTACT DETAILS!" prompt="Email and Cell number for the main contact are required!" sqref="C19 E19:G19 C22 E22"/>
    <dataValidation allowBlank="1" showInputMessage="1" showErrorMessage="1" promptTitle="TEAM EVENT!" prompt="You MUST select the checkbox when registering a team!_x000a__x000a_Select the 'PLATINUM DIVISION' to change entry fee from $175.00 to $275.00" sqref="B25:G25"/>
    <dataValidation allowBlank="1" showInputMessage="1" showErrorMessage="1" promptTitle="ENTER PLAYER NAMES!" prompt="Player names are required when entering 8 and/or 9 ball competitions. If you select the checkboxes and don't enter a player name, your fees will not be registered." sqref="C8"/>
    <dataValidation allowBlank="1" showInputMessage="1" showErrorMessage="1" promptTitle="TEAM NAME LIST!" prompt="Please enter the list of 'Player Names' for your TEAM._x000a__x000a_Team Total will remain at $0.00 until a player name has been entered._x000a_" sqref="C34"/>
    <dataValidation type="decimal" showInputMessage="1" showErrorMessage="1" errorTitle="ENTER PLAYER AVERAGES (XX.XX)" error="PLEASE ENTER THE REQUIRED PLAYERS AVERAGE  [FORMAT (XX.XX)]_x000a_MIN = 0_x000a_MAX = 10" promptTitle="TEAM PLAYER AVERAGES!!" prompt="Team Players are REQUIRED to have an AVG._x000a_Please make sure you enter a number between 1 and 10! " sqref="D34">
      <formula1>0</formula1>
      <formula2>10</formula2>
    </dataValidation>
    <dataValidation type="decimal" allowBlank="1" showErrorMessage="1" errorTitle="ENTER PLAYER AVERAGES (XX.XX)" error="PLEASE ENTER THE REQUIRED PLAYERS AVERAGE  [FORMAT (XX.XX)]_x000a_MIN = 0_x000a_MAX = 10" promptTitle="SINGLE PLAYER AVERAGES!!" prompt="Single Players are REQUIRED to have an AVG._x000a_Please make sure you enter a number between 1 and 10! " sqref="D9:D17">
      <formula1>0</formula1>
      <formula2>10</formula2>
    </dataValidation>
    <dataValidation type="decimal" showErrorMessage="1" errorTitle="ENTER PLAYER AVERAGES (XX.XX)" error="PLEASE ENTER THE REQUIRED PLAYERS AVERAGE  [FORMAT (XX.XX)]_x000a_MIN = 0_x000a_MAX = 10" promptTitle="TEAM PLAYER AVERAGES!!" prompt="Team Players are REQUIRED to have an AVG._x000a_Please make sure you enter a number between 1 and 10! " sqref="D35:D41">
      <formula1>0</formula1>
      <formula2>10</formula2>
    </dataValidation>
    <dataValidation allowBlank="1" showInputMessage="1" showErrorMessage="1" promptTitle="TEAM NAME!" prompt="Please enter your 'Original' and 'Tournament' team name and the required CAPTAIN'S contact details." sqref="C26:E26"/>
  </dataValidations>
  <pageMargins left="0.7" right="0.7" top="0.75" bottom="0.75" header="0.3" footer="0.3"/>
  <pageSetup scale="66" orientation="portrait" r:id="rId1"/>
  <ignoredErrors>
    <ignoredError sqref="P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144780</xdr:colOff>
                    <xdr:row>34</xdr:row>
                    <xdr:rowOff>0</xdr:rowOff>
                  </from>
                  <to>
                    <xdr:col>4</xdr:col>
                    <xdr:colOff>312420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144780</xdr:colOff>
                    <xdr:row>35</xdr:row>
                    <xdr:rowOff>0</xdr:rowOff>
                  </from>
                  <to>
                    <xdr:col>4</xdr:col>
                    <xdr:colOff>312420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144780</xdr:colOff>
                    <xdr:row>36</xdr:row>
                    <xdr:rowOff>0</xdr:rowOff>
                  </from>
                  <to>
                    <xdr:col>4</xdr:col>
                    <xdr:colOff>312420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144780</xdr:colOff>
                    <xdr:row>40</xdr:row>
                    <xdr:rowOff>0</xdr:rowOff>
                  </from>
                  <to>
                    <xdr:col>4</xdr:col>
                    <xdr:colOff>312420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locked="0" defaultSize="0" autoFill="0" autoLine="0" autoPict="0">
                <anchor moveWithCells="1">
                  <from>
                    <xdr:col>4</xdr:col>
                    <xdr:colOff>144780</xdr:colOff>
                    <xdr:row>7</xdr:row>
                    <xdr:rowOff>0</xdr:rowOff>
                  </from>
                  <to>
                    <xdr:col>4</xdr:col>
                    <xdr:colOff>312420</xdr:colOff>
                    <xdr:row>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locked="0" defaultSize="0" autoFill="0" autoLine="0" autoPict="0">
                <anchor moveWithCells="1">
                  <from>
                    <xdr:col>5</xdr:col>
                    <xdr:colOff>213360</xdr:colOff>
                    <xdr:row>7</xdr:row>
                    <xdr:rowOff>0</xdr:rowOff>
                  </from>
                  <to>
                    <xdr:col>5</xdr:col>
                    <xdr:colOff>426720</xdr:colOff>
                    <xdr:row>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locked="0" defaultSize="0" autoFill="0" autoLine="0" autoPict="0">
                <anchor moveWithCells="1">
                  <from>
                    <xdr:col>6</xdr:col>
                    <xdr:colOff>213360</xdr:colOff>
                    <xdr:row>7</xdr:row>
                    <xdr:rowOff>22860</xdr:rowOff>
                  </from>
                  <to>
                    <xdr:col>6</xdr:col>
                    <xdr:colOff>381000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144780</xdr:colOff>
                    <xdr:row>8</xdr:row>
                    <xdr:rowOff>0</xdr:rowOff>
                  </from>
                  <to>
                    <xdr:col>4</xdr:col>
                    <xdr:colOff>312420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5</xdr:col>
                    <xdr:colOff>213360</xdr:colOff>
                    <xdr:row>8</xdr:row>
                    <xdr:rowOff>7620</xdr:rowOff>
                  </from>
                  <to>
                    <xdr:col>5</xdr:col>
                    <xdr:colOff>381000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6</xdr:col>
                    <xdr:colOff>213360</xdr:colOff>
                    <xdr:row>8</xdr:row>
                    <xdr:rowOff>22860</xdr:rowOff>
                  </from>
                  <to>
                    <xdr:col>6</xdr:col>
                    <xdr:colOff>381000</xdr:colOff>
                    <xdr:row>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4</xdr:col>
                    <xdr:colOff>144780</xdr:colOff>
                    <xdr:row>9</xdr:row>
                    <xdr:rowOff>0</xdr:rowOff>
                  </from>
                  <to>
                    <xdr:col>4</xdr:col>
                    <xdr:colOff>312420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5</xdr:col>
                    <xdr:colOff>213360</xdr:colOff>
                    <xdr:row>9</xdr:row>
                    <xdr:rowOff>7620</xdr:rowOff>
                  </from>
                  <to>
                    <xdr:col>5</xdr:col>
                    <xdr:colOff>381000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6</xdr:col>
                    <xdr:colOff>213360</xdr:colOff>
                    <xdr:row>9</xdr:row>
                    <xdr:rowOff>22860</xdr:rowOff>
                  </from>
                  <to>
                    <xdr:col>6</xdr:col>
                    <xdr:colOff>381000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0</xdr:rowOff>
                  </from>
                  <to>
                    <xdr:col>4</xdr:col>
                    <xdr:colOff>312420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5</xdr:col>
                    <xdr:colOff>213360</xdr:colOff>
                    <xdr:row>10</xdr:row>
                    <xdr:rowOff>7620</xdr:rowOff>
                  </from>
                  <to>
                    <xdr:col>5</xdr:col>
                    <xdr:colOff>381000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6</xdr:col>
                    <xdr:colOff>213360</xdr:colOff>
                    <xdr:row>10</xdr:row>
                    <xdr:rowOff>22860</xdr:rowOff>
                  </from>
                  <to>
                    <xdr:col>6</xdr:col>
                    <xdr:colOff>381000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4</xdr:col>
                    <xdr:colOff>144780</xdr:colOff>
                    <xdr:row>11</xdr:row>
                    <xdr:rowOff>0</xdr:rowOff>
                  </from>
                  <to>
                    <xdr:col>4</xdr:col>
                    <xdr:colOff>312420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5</xdr:col>
                    <xdr:colOff>213360</xdr:colOff>
                    <xdr:row>11</xdr:row>
                    <xdr:rowOff>7620</xdr:rowOff>
                  </from>
                  <to>
                    <xdr:col>5</xdr:col>
                    <xdr:colOff>381000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6</xdr:col>
                    <xdr:colOff>213360</xdr:colOff>
                    <xdr:row>11</xdr:row>
                    <xdr:rowOff>22860</xdr:rowOff>
                  </from>
                  <to>
                    <xdr:col>6</xdr:col>
                    <xdr:colOff>381000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4</xdr:col>
                    <xdr:colOff>144780</xdr:colOff>
                    <xdr:row>12</xdr:row>
                    <xdr:rowOff>0</xdr:rowOff>
                  </from>
                  <to>
                    <xdr:col>4</xdr:col>
                    <xdr:colOff>312420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5</xdr:col>
                    <xdr:colOff>213360</xdr:colOff>
                    <xdr:row>12</xdr:row>
                    <xdr:rowOff>7620</xdr:rowOff>
                  </from>
                  <to>
                    <xdr:col>5</xdr:col>
                    <xdr:colOff>381000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6</xdr:col>
                    <xdr:colOff>213360</xdr:colOff>
                    <xdr:row>12</xdr:row>
                    <xdr:rowOff>22860</xdr:rowOff>
                  </from>
                  <to>
                    <xdr:col>6</xdr:col>
                    <xdr:colOff>381000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4</xdr:col>
                    <xdr:colOff>144780</xdr:colOff>
                    <xdr:row>13</xdr:row>
                    <xdr:rowOff>0</xdr:rowOff>
                  </from>
                  <to>
                    <xdr:col>4</xdr:col>
                    <xdr:colOff>312420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5</xdr:col>
                    <xdr:colOff>213360</xdr:colOff>
                    <xdr:row>13</xdr:row>
                    <xdr:rowOff>7620</xdr:rowOff>
                  </from>
                  <to>
                    <xdr:col>5</xdr:col>
                    <xdr:colOff>381000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6</xdr:col>
                    <xdr:colOff>213360</xdr:colOff>
                    <xdr:row>13</xdr:row>
                    <xdr:rowOff>22860</xdr:rowOff>
                  </from>
                  <to>
                    <xdr:col>6</xdr:col>
                    <xdr:colOff>381000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4</xdr:col>
                    <xdr:colOff>144780</xdr:colOff>
                    <xdr:row>14</xdr:row>
                    <xdr:rowOff>0</xdr:rowOff>
                  </from>
                  <to>
                    <xdr:col>4</xdr:col>
                    <xdr:colOff>312420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5</xdr:col>
                    <xdr:colOff>213360</xdr:colOff>
                    <xdr:row>14</xdr:row>
                    <xdr:rowOff>7620</xdr:rowOff>
                  </from>
                  <to>
                    <xdr:col>5</xdr:col>
                    <xdr:colOff>381000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6</xdr:col>
                    <xdr:colOff>213360</xdr:colOff>
                    <xdr:row>14</xdr:row>
                    <xdr:rowOff>22860</xdr:rowOff>
                  </from>
                  <to>
                    <xdr:col>6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4</xdr:col>
                    <xdr:colOff>144780</xdr:colOff>
                    <xdr:row>15</xdr:row>
                    <xdr:rowOff>0</xdr:rowOff>
                  </from>
                  <to>
                    <xdr:col>4</xdr:col>
                    <xdr:colOff>312420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5</xdr:col>
                    <xdr:colOff>213360</xdr:colOff>
                    <xdr:row>15</xdr:row>
                    <xdr:rowOff>7620</xdr:rowOff>
                  </from>
                  <to>
                    <xdr:col>5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6</xdr:col>
                    <xdr:colOff>213360</xdr:colOff>
                    <xdr:row>15</xdr:row>
                    <xdr:rowOff>22860</xdr:rowOff>
                  </from>
                  <to>
                    <xdr:col>6</xdr:col>
                    <xdr:colOff>381000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4</xdr:col>
                    <xdr:colOff>144780</xdr:colOff>
                    <xdr:row>16</xdr:row>
                    <xdr:rowOff>0</xdr:rowOff>
                  </from>
                  <to>
                    <xdr:col>4</xdr:col>
                    <xdr:colOff>312420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5</xdr:col>
                    <xdr:colOff>220980</xdr:colOff>
                    <xdr:row>16</xdr:row>
                    <xdr:rowOff>7620</xdr:rowOff>
                  </from>
                  <to>
                    <xdr:col>5</xdr:col>
                    <xdr:colOff>388620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6</xdr:col>
                    <xdr:colOff>213360</xdr:colOff>
                    <xdr:row>16</xdr:row>
                    <xdr:rowOff>22860</xdr:rowOff>
                  </from>
                  <to>
                    <xdr:col>6</xdr:col>
                    <xdr:colOff>381000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4</xdr:col>
                    <xdr:colOff>144780</xdr:colOff>
                    <xdr:row>33</xdr:row>
                    <xdr:rowOff>0</xdr:rowOff>
                  </from>
                  <to>
                    <xdr:col>4</xdr:col>
                    <xdr:colOff>312420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9" name="Check Box 98">
              <controlPr defaultSize="0" autoFill="0" autoLine="0" autoPict="0">
                <anchor moveWithCells="1">
                  <from>
                    <xdr:col>4</xdr:col>
                    <xdr:colOff>144780</xdr:colOff>
                    <xdr:row>36</xdr:row>
                    <xdr:rowOff>0</xdr:rowOff>
                  </from>
                  <to>
                    <xdr:col>4</xdr:col>
                    <xdr:colOff>312420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>
                <anchor moveWithCells="1">
                  <from>
                    <xdr:col>4</xdr:col>
                    <xdr:colOff>144780</xdr:colOff>
                    <xdr:row>37</xdr:row>
                    <xdr:rowOff>0</xdr:rowOff>
                  </from>
                  <to>
                    <xdr:col>4</xdr:col>
                    <xdr:colOff>312420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1" name="Check Box 100">
              <controlPr defaultSize="0" autoFill="0" autoLine="0" autoPict="0">
                <anchor moveWithCells="1">
                  <from>
                    <xdr:col>4</xdr:col>
                    <xdr:colOff>144780</xdr:colOff>
                    <xdr:row>37</xdr:row>
                    <xdr:rowOff>0</xdr:rowOff>
                  </from>
                  <to>
                    <xdr:col>4</xdr:col>
                    <xdr:colOff>312420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Check Box 101">
              <controlPr defaultSize="0" autoFill="0" autoLine="0" autoPict="0">
                <anchor moveWithCells="1">
                  <from>
                    <xdr:col>4</xdr:col>
                    <xdr:colOff>144780</xdr:colOff>
                    <xdr:row>38</xdr:row>
                    <xdr:rowOff>0</xdr:rowOff>
                  </from>
                  <to>
                    <xdr:col>4</xdr:col>
                    <xdr:colOff>312420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Check Box 102">
              <controlPr defaultSize="0" autoFill="0" autoLine="0" autoPict="0">
                <anchor moveWithCells="1">
                  <from>
                    <xdr:col>4</xdr:col>
                    <xdr:colOff>144780</xdr:colOff>
                    <xdr:row>38</xdr:row>
                    <xdr:rowOff>0</xdr:rowOff>
                  </from>
                  <to>
                    <xdr:col>4</xdr:col>
                    <xdr:colOff>312420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Check Box 103">
              <controlPr defaultSize="0" autoFill="0" autoLine="0" autoPict="0">
                <anchor moveWithCells="1">
                  <from>
                    <xdr:col>4</xdr:col>
                    <xdr:colOff>144780</xdr:colOff>
                    <xdr:row>38</xdr:row>
                    <xdr:rowOff>0</xdr:rowOff>
                  </from>
                  <to>
                    <xdr:col>4</xdr:col>
                    <xdr:colOff>312420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Check Box 104">
              <controlPr defaultSize="0" autoFill="0" autoLine="0" autoPict="0">
                <anchor moveWithCells="1">
                  <from>
                    <xdr:col>4</xdr:col>
                    <xdr:colOff>144780</xdr:colOff>
                    <xdr:row>38</xdr:row>
                    <xdr:rowOff>0</xdr:rowOff>
                  </from>
                  <to>
                    <xdr:col>4</xdr:col>
                    <xdr:colOff>312420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Check Box 105">
              <controlPr defaultSize="0" autoFill="0" autoLine="0" autoPict="0">
                <anchor moveWithCells="1">
                  <from>
                    <xdr:col>4</xdr:col>
                    <xdr:colOff>144780</xdr:colOff>
                    <xdr:row>39</xdr:row>
                    <xdr:rowOff>0</xdr:rowOff>
                  </from>
                  <to>
                    <xdr:col>4</xdr:col>
                    <xdr:colOff>312420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Check Box 106">
              <controlPr defaultSize="0" autoFill="0" autoLine="0" autoPict="0">
                <anchor moveWithCells="1">
                  <from>
                    <xdr:col>4</xdr:col>
                    <xdr:colOff>144780</xdr:colOff>
                    <xdr:row>39</xdr:row>
                    <xdr:rowOff>0</xdr:rowOff>
                  </from>
                  <to>
                    <xdr:col>4</xdr:col>
                    <xdr:colOff>312420</xdr:colOff>
                    <xdr:row>39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WCC Registration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Brooks</dc:creator>
  <cp:lastModifiedBy>Chris Brooks</cp:lastModifiedBy>
  <cp:lastPrinted>2018-01-25T22:28:37Z</cp:lastPrinted>
  <dcterms:created xsi:type="dcterms:W3CDTF">2017-01-17T15:07:34Z</dcterms:created>
  <dcterms:modified xsi:type="dcterms:W3CDTF">2019-01-31T22:11:45Z</dcterms:modified>
</cp:coreProperties>
</file>